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U:\New IWD folder 2024\Report for the Projections2024\Short-Term Projections\"/>
    </mc:Choice>
  </mc:AlternateContent>
  <xr:revisionPtr revIDLastSave="0" documentId="13_ncr:1_{230687C0-24C5-4804-82FB-3387398F7C5C}" xr6:coauthVersionLast="47" xr6:coauthVersionMax="47" xr10:uidLastSave="{00000000-0000-0000-0000-000000000000}"/>
  <bookViews>
    <workbookView xWindow="-28920" yWindow="-1200" windowWidth="29040" windowHeight="15840" xr2:uid="{00000000-000D-0000-FFFF-FFFF00000000}"/>
  </bookViews>
  <sheets>
    <sheet name="Rounded" sheetId="17" r:id="rId1"/>
    <sheet name="Growth" sheetId="15" r:id="rId2"/>
    <sheet name="Percent" sheetId="16" r:id="rId3"/>
    <sheet name="Projections with Deciles Ranks" sheetId="18" r:id="rId4"/>
    <sheet name="Decile Rankings Notes" sheetId="10"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5" i="18" l="1"/>
  <c r="E93" i="18"/>
  <c r="F93" i="18" s="1"/>
  <c r="E72" i="18"/>
  <c r="E71" i="18"/>
  <c r="F71" i="18" s="1"/>
  <c r="E70" i="18"/>
  <c r="E44" i="18"/>
  <c r="F44" i="18" s="1"/>
  <c r="E31" i="18"/>
  <c r="E30" i="18"/>
  <c r="E37" i="18"/>
  <c r="E22" i="18"/>
  <c r="F22" i="18" s="1"/>
  <c r="E69" i="18"/>
  <c r="E68" i="18"/>
  <c r="F68" i="18" s="1"/>
  <c r="E21" i="18"/>
  <c r="E20" i="18"/>
  <c r="F20" i="18" s="1"/>
  <c r="E19" i="18"/>
  <c r="F19" i="18" s="1"/>
  <c r="E36" i="18"/>
  <c r="E18" i="18"/>
  <c r="F18" i="18" s="1"/>
  <c r="E43" i="18"/>
  <c r="F43" i="18" s="1"/>
  <c r="E82" i="18"/>
  <c r="F82" i="18" s="1"/>
  <c r="E17" i="18"/>
  <c r="E16" i="18"/>
  <c r="F16" i="18" s="1"/>
  <c r="E67" i="18"/>
  <c r="F67" i="18" s="1"/>
  <c r="E92" i="18"/>
  <c r="F92" i="18" s="1"/>
  <c r="E81" i="18"/>
  <c r="E66" i="18"/>
  <c r="F66" i="18" s="1"/>
  <c r="E15" i="18"/>
  <c r="F15" i="18" s="1"/>
  <c r="E42" i="18"/>
  <c r="F42" i="18" s="1"/>
  <c r="E97" i="18"/>
  <c r="E65" i="18"/>
  <c r="F65" i="18" s="1"/>
  <c r="E29" i="18"/>
  <c r="F29" i="18" s="1"/>
  <c r="E91" i="18"/>
  <c r="F91" i="18" s="1"/>
  <c r="E80" i="18"/>
  <c r="E64" i="18"/>
  <c r="F64" i="18" s="1"/>
  <c r="E79" i="18"/>
  <c r="F79" i="18" s="1"/>
  <c r="E78" i="18"/>
  <c r="F78" i="18" s="1"/>
  <c r="E14" i="18"/>
  <c r="E13" i="18"/>
  <c r="F13" i="18" s="1"/>
  <c r="E77" i="18"/>
  <c r="F77" i="18" s="1"/>
  <c r="E12" i="18"/>
  <c r="F12" i="18" s="1"/>
  <c r="E63" i="18"/>
  <c r="E28" i="18"/>
  <c r="F28" i="18" s="1"/>
  <c r="E62" i="18"/>
  <c r="F62" i="18" s="1"/>
  <c r="E76" i="18"/>
  <c r="F76" i="18" s="1"/>
  <c r="E61" i="18"/>
  <c r="E60" i="18"/>
  <c r="F60" i="18" s="1"/>
  <c r="E27" i="18"/>
  <c r="F27" i="18" s="1"/>
  <c r="E75" i="18"/>
  <c r="F75" i="18" s="1"/>
  <c r="E90" i="18"/>
  <c r="E35" i="18"/>
  <c r="F35" i="18" s="1"/>
  <c r="E74" i="18"/>
  <c r="F74" i="18" s="1"/>
  <c r="E59" i="18"/>
  <c r="F59" i="18" s="1"/>
  <c r="E96" i="18"/>
  <c r="E89" i="18"/>
  <c r="F89" i="18" s="1"/>
  <c r="E41" i="18"/>
  <c r="F41" i="18" s="1"/>
  <c r="E58" i="18"/>
  <c r="F58" i="18" s="1"/>
  <c r="E88" i="18"/>
  <c r="E87" i="18"/>
  <c r="F87" i="18" s="1"/>
  <c r="E40" i="18"/>
  <c r="F40" i="18" s="1"/>
  <c r="E95" i="18"/>
  <c r="F95" i="18" s="1"/>
  <c r="E86" i="18"/>
  <c r="E85" i="18"/>
  <c r="F85" i="18" s="1"/>
  <c r="E57" i="18"/>
  <c r="F57" i="18" s="1"/>
  <c r="E56" i="18"/>
  <c r="F56" i="18" s="1"/>
  <c r="E39" i="18"/>
  <c r="E11" i="18"/>
  <c r="F11" i="18" s="1"/>
  <c r="E55" i="18"/>
  <c r="F55" i="18" s="1"/>
  <c r="E54" i="18"/>
  <c r="F54" i="18" s="1"/>
  <c r="E34" i="18"/>
  <c r="E10" i="18"/>
  <c r="F10" i="18" s="1"/>
  <c r="E53" i="18"/>
  <c r="F53" i="18" s="1"/>
  <c r="E94" i="18"/>
  <c r="F94" i="18" s="1"/>
  <c r="E84" i="18"/>
  <c r="E26" i="18"/>
  <c r="F26" i="18" s="1"/>
  <c r="E52" i="18"/>
  <c r="F52" i="18" s="1"/>
  <c r="E73" i="18"/>
  <c r="F73" i="18" s="1"/>
  <c r="E51" i="18"/>
  <c r="E50" i="18"/>
  <c r="F50" i="18" s="1"/>
  <c r="E33" i="18"/>
  <c r="F33" i="18" s="1"/>
  <c r="E32" i="18"/>
  <c r="F32" i="18" s="1"/>
  <c r="E83" i="18"/>
  <c r="E25" i="18"/>
  <c r="F25" i="18" s="1"/>
  <c r="E9" i="18"/>
  <c r="F9" i="18" s="1"/>
  <c r="E49" i="18"/>
  <c r="F49" i="18" s="1"/>
  <c r="E48" i="18"/>
  <c r="E24" i="18"/>
  <c r="F24" i="18" s="1"/>
  <c r="E38" i="18"/>
  <c r="F38" i="18" s="1"/>
  <c r="E47" i="18"/>
  <c r="F47" i="18" s="1"/>
  <c r="E23" i="18"/>
  <c r="F23" i="18" s="1"/>
  <c r="E46" i="18"/>
  <c r="F46" i="18" s="1"/>
  <c r="D7" i="18"/>
  <c r="C7" i="18"/>
  <c r="F97" i="17"/>
  <c r="E97" i="17"/>
  <c r="E96" i="17"/>
  <c r="E95" i="17"/>
  <c r="E94" i="17"/>
  <c r="E93" i="17"/>
  <c r="E92" i="17"/>
  <c r="E91" i="17"/>
  <c r="E90" i="17"/>
  <c r="E89" i="17"/>
  <c r="E88" i="17"/>
  <c r="E87" i="17"/>
  <c r="E86" i="17"/>
  <c r="E85" i="17"/>
  <c r="E84" i="17"/>
  <c r="E83" i="17"/>
  <c r="E82" i="17"/>
  <c r="E81" i="17"/>
  <c r="E80" i="17"/>
  <c r="E79" i="17"/>
  <c r="E78" i="17"/>
  <c r="E77" i="17"/>
  <c r="E76" i="17"/>
  <c r="E75" i="17"/>
  <c r="E74" i="17"/>
  <c r="E73" i="17"/>
  <c r="E72" i="17"/>
  <c r="E71" i="17"/>
  <c r="E70" i="17"/>
  <c r="E69" i="17"/>
  <c r="E68" i="17"/>
  <c r="E67" i="17"/>
  <c r="E66" i="17"/>
  <c r="E65" i="17"/>
  <c r="E64" i="17"/>
  <c r="E63" i="17"/>
  <c r="E62" i="17"/>
  <c r="E61" i="17"/>
  <c r="E60" i="17"/>
  <c r="E59" i="17"/>
  <c r="E58" i="17"/>
  <c r="E57" i="17"/>
  <c r="E56" i="17"/>
  <c r="E55" i="17"/>
  <c r="E54" i="17"/>
  <c r="E53" i="17"/>
  <c r="E52" i="17"/>
  <c r="E51" i="17"/>
  <c r="E50" i="17"/>
  <c r="E49" i="17"/>
  <c r="E48" i="17"/>
  <c r="E47" i="17"/>
  <c r="E46" i="17"/>
  <c r="E45" i="17"/>
  <c r="E44" i="17"/>
  <c r="E43" i="17"/>
  <c r="E42" i="17"/>
  <c r="E41" i="17"/>
  <c r="E40" i="17"/>
  <c r="E39" i="17"/>
  <c r="E38" i="17"/>
  <c r="E37" i="17"/>
  <c r="E36" i="17"/>
  <c r="E35" i="17"/>
  <c r="E34" i="17"/>
  <c r="E33" i="17"/>
  <c r="E32" i="17"/>
  <c r="E31" i="17"/>
  <c r="E30" i="17"/>
  <c r="E29" i="17"/>
  <c r="E28" i="17"/>
  <c r="E27" i="17"/>
  <c r="E26" i="17"/>
  <c r="E25" i="17"/>
  <c r="E24" i="17"/>
  <c r="E23" i="17"/>
  <c r="E22" i="17"/>
  <c r="E21" i="17"/>
  <c r="E20" i="17"/>
  <c r="E19" i="17"/>
  <c r="E18" i="17"/>
  <c r="E17" i="17"/>
  <c r="E16" i="17"/>
  <c r="F16" i="17" s="1"/>
  <c r="E15" i="17"/>
  <c r="E14" i="17"/>
  <c r="F14" i="17" s="1"/>
  <c r="E13" i="17"/>
  <c r="E12" i="17"/>
  <c r="F12" i="17" s="1"/>
  <c r="E11" i="17"/>
  <c r="F11" i="17" s="1"/>
  <c r="E10" i="17"/>
  <c r="F10" i="17" s="1"/>
  <c r="E9" i="17"/>
  <c r="F9" i="17" s="1"/>
  <c r="D7" i="17"/>
  <c r="E7" i="17" s="1"/>
  <c r="F7" i="17" s="1"/>
  <c r="C7" i="17"/>
  <c r="E46" i="16"/>
  <c r="F46" i="16" s="1"/>
  <c r="E84" i="16"/>
  <c r="E72" i="16"/>
  <c r="F72" i="16" s="1"/>
  <c r="E71" i="16"/>
  <c r="E70" i="16"/>
  <c r="F70" i="16" s="1"/>
  <c r="E39" i="16"/>
  <c r="E27" i="16"/>
  <c r="F27" i="16" s="1"/>
  <c r="E38" i="16"/>
  <c r="E30" i="16"/>
  <c r="F30" i="16" s="1"/>
  <c r="E20" i="16"/>
  <c r="E69" i="16"/>
  <c r="F69" i="16" s="1"/>
  <c r="E68" i="16"/>
  <c r="E14" i="16"/>
  <c r="F14" i="16" s="1"/>
  <c r="E34" i="16"/>
  <c r="F29" i="16"/>
  <c r="E29" i="16"/>
  <c r="E41" i="16"/>
  <c r="E33" i="16"/>
  <c r="F33" i="16" s="1"/>
  <c r="E32" i="16"/>
  <c r="E73" i="16"/>
  <c r="F73" i="16" s="1"/>
  <c r="E22" i="16"/>
  <c r="E13" i="16"/>
  <c r="F13" i="16" s="1"/>
  <c r="E67" i="16"/>
  <c r="E94" i="16"/>
  <c r="F94" i="16" s="1"/>
  <c r="E78" i="16"/>
  <c r="E66" i="16"/>
  <c r="F66" i="16" s="1"/>
  <c r="E23" i="16"/>
  <c r="E31" i="16"/>
  <c r="F31" i="16" s="1"/>
  <c r="E95" i="16"/>
  <c r="E65" i="16"/>
  <c r="F65" i="16" s="1"/>
  <c r="E11" i="16"/>
  <c r="F96" i="16"/>
  <c r="E96" i="16"/>
  <c r="E81" i="16"/>
  <c r="E64" i="16"/>
  <c r="F64" i="16" s="1"/>
  <c r="E79" i="16"/>
  <c r="E87" i="16"/>
  <c r="F87" i="16" s="1"/>
  <c r="E19" i="16"/>
  <c r="E16" i="16"/>
  <c r="F16" i="16" s="1"/>
  <c r="E80" i="16"/>
  <c r="E17" i="16"/>
  <c r="F17" i="16" s="1"/>
  <c r="E63" i="16"/>
  <c r="E12" i="16"/>
  <c r="F12" i="16" s="1"/>
  <c r="E62" i="16"/>
  <c r="F62" i="16" s="1"/>
  <c r="E74" i="16"/>
  <c r="F74" i="16" s="1"/>
  <c r="E61" i="16"/>
  <c r="E60" i="16"/>
  <c r="F60" i="16" s="1"/>
  <c r="E10" i="16"/>
  <c r="E77" i="16"/>
  <c r="F77" i="16" s="1"/>
  <c r="E89" i="16"/>
  <c r="E36" i="16"/>
  <c r="F36" i="16" s="1"/>
  <c r="F75" i="16"/>
  <c r="E75" i="16"/>
  <c r="E59" i="16"/>
  <c r="F59" i="16" s="1"/>
  <c r="E92" i="16"/>
  <c r="E76" i="16"/>
  <c r="F76" i="16" s="1"/>
  <c r="E42" i="16"/>
  <c r="E49" i="16"/>
  <c r="F49" i="16" s="1"/>
  <c r="E90" i="16"/>
  <c r="F83" i="16"/>
  <c r="E83" i="16"/>
  <c r="E43" i="16"/>
  <c r="F43" i="16" s="1"/>
  <c r="F97" i="16"/>
  <c r="E97" i="16"/>
  <c r="E86" i="16"/>
  <c r="F82" i="16"/>
  <c r="E82" i="16"/>
  <c r="E45" i="16"/>
  <c r="E58" i="16"/>
  <c r="F58" i="16" s="1"/>
  <c r="E48" i="16"/>
  <c r="F48" i="16" s="1"/>
  <c r="E26" i="16"/>
  <c r="F26" i="16" s="1"/>
  <c r="E47" i="16"/>
  <c r="E44" i="16"/>
  <c r="F44" i="16" s="1"/>
  <c r="F35" i="16"/>
  <c r="E35" i="16"/>
  <c r="E15" i="16"/>
  <c r="F15" i="16" s="1"/>
  <c r="E57" i="16"/>
  <c r="E91" i="16"/>
  <c r="F91" i="16" s="1"/>
  <c r="E93" i="16"/>
  <c r="F93" i="16" s="1"/>
  <c r="E25" i="16"/>
  <c r="F25" i="16" s="1"/>
  <c r="E56" i="16"/>
  <c r="E88" i="16"/>
  <c r="F88" i="16" s="1"/>
  <c r="E55" i="16"/>
  <c r="F55" i="16" s="1"/>
  <c r="F54" i="16"/>
  <c r="E54" i="16"/>
  <c r="E21" i="16"/>
  <c r="E37" i="16"/>
  <c r="F37" i="16" s="1"/>
  <c r="E85" i="16"/>
  <c r="F85" i="16" s="1"/>
  <c r="E28" i="16"/>
  <c r="F28" i="16" s="1"/>
  <c r="E24" i="16"/>
  <c r="E53" i="16"/>
  <c r="F53" i="16" s="1"/>
  <c r="F52" i="16"/>
  <c r="E52" i="16"/>
  <c r="E18" i="16"/>
  <c r="F18" i="16" s="1"/>
  <c r="F40" i="16"/>
  <c r="E40" i="16"/>
  <c r="E51" i="16"/>
  <c r="F51" i="16" s="1"/>
  <c r="F9" i="16"/>
  <c r="E9" i="16"/>
  <c r="E50" i="16"/>
  <c r="F50" i="16" s="1"/>
  <c r="D7" i="16"/>
  <c r="E7" i="16" s="1"/>
  <c r="C7" i="16"/>
  <c r="E27" i="15"/>
  <c r="F27" i="15" s="1"/>
  <c r="E88" i="15"/>
  <c r="F88" i="15" s="1"/>
  <c r="E72" i="15"/>
  <c r="F72" i="15" s="1"/>
  <c r="E71" i="15"/>
  <c r="E70" i="15"/>
  <c r="F70" i="15" s="1"/>
  <c r="E33" i="15"/>
  <c r="F33" i="15" s="1"/>
  <c r="E26" i="15"/>
  <c r="F26" i="15" s="1"/>
  <c r="E13" i="15"/>
  <c r="F13" i="15" s="1"/>
  <c r="E32" i="15"/>
  <c r="F32" i="15" s="1"/>
  <c r="E21" i="15"/>
  <c r="F21" i="15" s="1"/>
  <c r="E69" i="15"/>
  <c r="F69" i="15" s="1"/>
  <c r="E68" i="15"/>
  <c r="E11" i="15"/>
  <c r="F11" i="15" s="1"/>
  <c r="E14" i="15"/>
  <c r="F14" i="15" s="1"/>
  <c r="E12" i="15"/>
  <c r="F12" i="15" s="1"/>
  <c r="E20" i="15"/>
  <c r="E9" i="15"/>
  <c r="F9" i="15" s="1"/>
  <c r="E40" i="15"/>
  <c r="F40" i="15" s="1"/>
  <c r="E87" i="15"/>
  <c r="F87" i="15" s="1"/>
  <c r="E22" i="15"/>
  <c r="E10" i="15"/>
  <c r="F10" i="15" s="1"/>
  <c r="E67" i="15"/>
  <c r="F67" i="15" s="1"/>
  <c r="E86" i="15"/>
  <c r="F86" i="15" s="1"/>
  <c r="E83" i="15"/>
  <c r="F83" i="15" s="1"/>
  <c r="E66" i="15"/>
  <c r="F66" i="15" s="1"/>
  <c r="F17" i="15"/>
  <c r="E17" i="15"/>
  <c r="E39" i="15"/>
  <c r="F39" i="15" s="1"/>
  <c r="E97" i="15"/>
  <c r="E65" i="15"/>
  <c r="F65" i="15" s="1"/>
  <c r="E50" i="15"/>
  <c r="F50" i="15" s="1"/>
  <c r="E78" i="15"/>
  <c r="F78" i="15" s="1"/>
  <c r="E77" i="15"/>
  <c r="E64" i="15"/>
  <c r="F64" i="15" s="1"/>
  <c r="E82" i="15"/>
  <c r="F82" i="15" s="1"/>
  <c r="E76" i="15"/>
  <c r="F76" i="15" s="1"/>
  <c r="E16" i="15"/>
  <c r="E30" i="15"/>
  <c r="F30" i="15" s="1"/>
  <c r="E81" i="15"/>
  <c r="F81" i="15" s="1"/>
  <c r="F37" i="15"/>
  <c r="E37" i="15"/>
  <c r="E63" i="15"/>
  <c r="F63" i="15" s="1"/>
  <c r="E49" i="15"/>
  <c r="F49" i="15" s="1"/>
  <c r="E62" i="15"/>
  <c r="F62" i="15" s="1"/>
  <c r="E80" i="15"/>
  <c r="F80" i="15" s="1"/>
  <c r="E61" i="15"/>
  <c r="E60" i="15"/>
  <c r="F60" i="15" s="1"/>
  <c r="E48" i="15"/>
  <c r="F48" i="15" s="1"/>
  <c r="E84" i="15"/>
  <c r="F84" i="15" s="1"/>
  <c r="E85" i="15"/>
  <c r="E24" i="15"/>
  <c r="F24" i="15" s="1"/>
  <c r="E75" i="15"/>
  <c r="F75" i="15" s="1"/>
  <c r="E59" i="15"/>
  <c r="F59" i="15" s="1"/>
  <c r="E92" i="15"/>
  <c r="F92" i="15" s="1"/>
  <c r="E91" i="15"/>
  <c r="F91" i="15" s="1"/>
  <c r="F36" i="15"/>
  <c r="E36" i="15"/>
  <c r="E47" i="15"/>
  <c r="F47" i="15" s="1"/>
  <c r="E74" i="15"/>
  <c r="F74" i="15" s="1"/>
  <c r="E94" i="15"/>
  <c r="F94" i="15" s="1"/>
  <c r="E29" i="15"/>
  <c r="F29" i="15" s="1"/>
  <c r="E95" i="15"/>
  <c r="F95" i="15" s="1"/>
  <c r="E90" i="15"/>
  <c r="E93" i="15"/>
  <c r="F93" i="15" s="1"/>
  <c r="E46" i="15"/>
  <c r="F46" i="15" s="1"/>
  <c r="E58" i="15"/>
  <c r="F58" i="15" s="1"/>
  <c r="E31" i="15"/>
  <c r="E15" i="15"/>
  <c r="F15" i="15" s="1"/>
  <c r="E45" i="15"/>
  <c r="F45" i="15" s="1"/>
  <c r="E44" i="15"/>
  <c r="F44" i="15" s="1"/>
  <c r="E35" i="15"/>
  <c r="F35" i="15" s="1"/>
  <c r="E19" i="15"/>
  <c r="F19" i="15" s="1"/>
  <c r="E57" i="15"/>
  <c r="F57" i="15" s="1"/>
  <c r="E89" i="15"/>
  <c r="F89" i="15" s="1"/>
  <c r="E79" i="15"/>
  <c r="F79" i="15" s="1"/>
  <c r="E28" i="15"/>
  <c r="F28" i="15" s="1"/>
  <c r="E56" i="15"/>
  <c r="F56" i="15" s="1"/>
  <c r="F73" i="15"/>
  <c r="E73" i="15"/>
  <c r="E55" i="15"/>
  <c r="E54" i="15"/>
  <c r="F54" i="15" s="1"/>
  <c r="E38" i="15"/>
  <c r="F38" i="15" s="1"/>
  <c r="E18" i="15"/>
  <c r="F18" i="15" s="1"/>
  <c r="E96" i="15"/>
  <c r="E25" i="15"/>
  <c r="F25" i="15" s="1"/>
  <c r="F23" i="15"/>
  <c r="E23" i="15"/>
  <c r="E53" i="15"/>
  <c r="F53" i="15" s="1"/>
  <c r="E52" i="15"/>
  <c r="F52" i="15" s="1"/>
  <c r="E34" i="15"/>
  <c r="E43" i="15"/>
  <c r="F43" i="15" s="1"/>
  <c r="E51" i="15"/>
  <c r="E42" i="15"/>
  <c r="F42" i="15" s="1"/>
  <c r="E41" i="15"/>
  <c r="F41" i="15" s="1"/>
  <c r="D7" i="15"/>
  <c r="C7" i="15"/>
  <c r="E7" i="18" l="1"/>
  <c r="F7" i="18"/>
  <c r="F48" i="18"/>
  <c r="F83" i="18"/>
  <c r="F51" i="18"/>
  <c r="F84" i="18"/>
  <c r="F34" i="18"/>
  <c r="F39" i="18"/>
  <c r="F86" i="18"/>
  <c r="F88" i="18"/>
  <c r="F96" i="18"/>
  <c r="F90" i="18"/>
  <c r="F61" i="18"/>
  <c r="F63" i="18"/>
  <c r="F14" i="18"/>
  <c r="F80" i="18"/>
  <c r="F97" i="18"/>
  <c r="F81" i="18"/>
  <c r="F17" i="18"/>
  <c r="F36" i="18"/>
  <c r="F30" i="18"/>
  <c r="F21" i="18"/>
  <c r="F69" i="18"/>
  <c r="F37" i="18"/>
  <c r="F31" i="18"/>
  <c r="F70" i="18"/>
  <c r="F72" i="18"/>
  <c r="F45" i="18"/>
  <c r="F78" i="17"/>
  <c r="F94" i="17"/>
  <c r="F18" i="17"/>
  <c r="F20" i="17"/>
  <c r="F28" i="17"/>
  <c r="F36" i="17"/>
  <c r="F44" i="17"/>
  <c r="F52" i="17"/>
  <c r="F60" i="17"/>
  <c r="F68" i="17"/>
  <c r="F76" i="17"/>
  <c r="F84" i="17"/>
  <c r="F92" i="17"/>
  <c r="F26" i="17"/>
  <c r="F34" i="17"/>
  <c r="F42" i="17"/>
  <c r="F50" i="17"/>
  <c r="F58" i="17"/>
  <c r="F66" i="17"/>
  <c r="F74" i="17"/>
  <c r="F82" i="17"/>
  <c r="F90" i="17"/>
  <c r="F22" i="17"/>
  <c r="F30" i="17"/>
  <c r="F38" i="17"/>
  <c r="F46" i="17"/>
  <c r="F54" i="17"/>
  <c r="F62" i="17"/>
  <c r="F70" i="17"/>
  <c r="F86" i="17"/>
  <c r="F24" i="17"/>
  <c r="F32" i="17"/>
  <c r="F40" i="17"/>
  <c r="F48" i="17"/>
  <c r="F56" i="17"/>
  <c r="F64" i="17"/>
  <c r="F72" i="17"/>
  <c r="F80" i="17"/>
  <c r="F88" i="17"/>
  <c r="F96" i="17"/>
  <c r="F13" i="17"/>
  <c r="F15" i="17"/>
  <c r="F17" i="17"/>
  <c r="F19" i="17"/>
  <c r="F21" i="17"/>
  <c r="F23" i="17"/>
  <c r="F25" i="17"/>
  <c r="F27" i="17"/>
  <c r="F29" i="17"/>
  <c r="F31" i="17"/>
  <c r="F33" i="17"/>
  <c r="F35" i="17"/>
  <c r="F37" i="17"/>
  <c r="F39" i="17"/>
  <c r="F41" i="17"/>
  <c r="F43" i="17"/>
  <c r="F45" i="17"/>
  <c r="F47" i="17"/>
  <c r="F49" i="17"/>
  <c r="F51" i="17"/>
  <c r="F53" i="17"/>
  <c r="F55" i="17"/>
  <c r="F57" i="17"/>
  <c r="F59" i="17"/>
  <c r="F61" i="17"/>
  <c r="F63" i="17"/>
  <c r="F65" i="17"/>
  <c r="F67" i="17"/>
  <c r="F69" i="17"/>
  <c r="F71" i="17"/>
  <c r="F73" i="17"/>
  <c r="F75" i="17"/>
  <c r="F77" i="17"/>
  <c r="F79" i="17"/>
  <c r="F81" i="17"/>
  <c r="F83" i="17"/>
  <c r="F85" i="17"/>
  <c r="F87" i="17"/>
  <c r="F89" i="17"/>
  <c r="F91" i="17"/>
  <c r="F93" i="17"/>
  <c r="F95" i="17"/>
  <c r="F7" i="16"/>
  <c r="F24" i="16"/>
  <c r="F81" i="16"/>
  <c r="F41" i="16"/>
  <c r="F86" i="16"/>
  <c r="F92" i="16"/>
  <c r="F61" i="16"/>
  <c r="F19" i="16"/>
  <c r="F22" i="16"/>
  <c r="F71" i="16"/>
  <c r="F78" i="16"/>
  <c r="F38" i="16"/>
  <c r="F21" i="16"/>
  <c r="F95" i="16"/>
  <c r="F68" i="16"/>
  <c r="F56" i="16"/>
  <c r="F57" i="16"/>
  <c r="F47" i="16"/>
  <c r="F45" i="16"/>
  <c r="F42" i="16"/>
  <c r="F10" i="16"/>
  <c r="F80" i="16"/>
  <c r="F90" i="16"/>
  <c r="F89" i="16"/>
  <c r="F63" i="16"/>
  <c r="F79" i="16"/>
  <c r="F11" i="16"/>
  <c r="F23" i="16"/>
  <c r="F67" i="16"/>
  <c r="F32" i="16"/>
  <c r="F34" i="16"/>
  <c r="F20" i="16"/>
  <c r="F39" i="16"/>
  <c r="F84" i="16"/>
  <c r="F22" i="15"/>
  <c r="E7" i="15"/>
  <c r="F34" i="15"/>
  <c r="F96" i="15"/>
  <c r="F31" i="15"/>
  <c r="F85" i="15"/>
  <c r="F51" i="15"/>
  <c r="F16" i="15"/>
  <c r="F71" i="15"/>
  <c r="F77" i="15"/>
  <c r="F20" i="15"/>
  <c r="F55" i="15"/>
  <c r="F90" i="15"/>
  <c r="F61" i="15"/>
  <c r="F97" i="15"/>
  <c r="F68" i="15"/>
  <c r="F7" i="15" l="1"/>
</calcChain>
</file>

<file path=xl/sharedStrings.xml><?xml version="1.0" encoding="utf-8"?>
<sst xmlns="http://schemas.openxmlformats.org/spreadsheetml/2006/main" count="440" uniqueCount="115">
  <si>
    <t>Percent</t>
  </si>
  <si>
    <t>Change</t>
  </si>
  <si>
    <t>Growth</t>
  </si>
  <si>
    <t>Forestry and Logging</t>
  </si>
  <si>
    <t>Fishing, Hunting and Trapping</t>
  </si>
  <si>
    <t>Mining (except Oil and Gas)</t>
  </si>
  <si>
    <t>Support Activities for Mining</t>
  </si>
  <si>
    <t>Utilities</t>
  </si>
  <si>
    <t>Construction of Buildings</t>
  </si>
  <si>
    <t>Heavy and Civil Engineering Construction</t>
  </si>
  <si>
    <t>Specialty Trade Contractors</t>
  </si>
  <si>
    <t>Food Manufacturing</t>
  </si>
  <si>
    <t>Textile Mills</t>
  </si>
  <si>
    <t>Textile Product Mills</t>
  </si>
  <si>
    <t>Leather and Allied Product Manufacturing</t>
  </si>
  <si>
    <t>Wood Product Manufacturing</t>
  </si>
  <si>
    <t>Paper Manufacturing</t>
  </si>
  <si>
    <t>Printing and Related Support Activities</t>
  </si>
  <si>
    <t>Petroleum and Coal Products Manufacturing</t>
  </si>
  <si>
    <t>Chemical Manufacturing</t>
  </si>
  <si>
    <t>Nonmetallic Mineral Product Manufacturing</t>
  </si>
  <si>
    <t>Primary Metal Manufacturing</t>
  </si>
  <si>
    <t>Machinery Manufacturing</t>
  </si>
  <si>
    <t>Transportation Equipment Manufacturing</t>
  </si>
  <si>
    <t>Miscellaneous Manufacturing</t>
  </si>
  <si>
    <t>Merchant Wholesalers, Durable Goods</t>
  </si>
  <si>
    <t>Merchant Wholesalers, Nondurable Goods</t>
  </si>
  <si>
    <t>Motor Vehicle and Parts Dealers</t>
  </si>
  <si>
    <t>Air Transportation</t>
  </si>
  <si>
    <t>Rail Transportation</t>
  </si>
  <si>
    <t>Water Transportation</t>
  </si>
  <si>
    <t>Truck Transportation</t>
  </si>
  <si>
    <t>Pipeline Transportation</t>
  </si>
  <si>
    <t>Scenic and Sightseeing Transportation</t>
  </si>
  <si>
    <t>Support Activities for Transportation</t>
  </si>
  <si>
    <t>Postal Service</t>
  </si>
  <si>
    <t>Couriers and Messengers</t>
  </si>
  <si>
    <t>Warehousing and Storage</t>
  </si>
  <si>
    <t>Publishing Industries</t>
  </si>
  <si>
    <t>Telecommunications</t>
  </si>
  <si>
    <t>Credit Intermediation and Related Activities</t>
  </si>
  <si>
    <t>Insurance Carriers and Related Activities</t>
  </si>
  <si>
    <t>Funds, Trusts, and Other Financial Vehicles</t>
  </si>
  <si>
    <t>Real Estate</t>
  </si>
  <si>
    <t>Rental and Leasing Services</t>
  </si>
  <si>
    <t>Professional, Scientific, and Technical Services</t>
  </si>
  <si>
    <t>Management of Companies and Enterprises</t>
  </si>
  <si>
    <t>Administrative and Support Services</t>
  </si>
  <si>
    <t>Educational Services</t>
  </si>
  <si>
    <t>Ambulatory Health Care Services</t>
  </si>
  <si>
    <t>Hospitals</t>
  </si>
  <si>
    <t>Nursing and Residential Care Facilities</t>
  </si>
  <si>
    <t>Social Assistance</t>
  </si>
  <si>
    <t>Performing Arts, Spectator Sports, and Related Industries</t>
  </si>
  <si>
    <t>Museums, Historical Sites, and Similar Institutions</t>
  </si>
  <si>
    <t>Amusement, Gambling, and Recreation Industries</t>
  </si>
  <si>
    <t>Food Services and Drinking Places</t>
  </si>
  <si>
    <t>Repair and Maintenance</t>
  </si>
  <si>
    <t>Personal and Laundry Services</t>
  </si>
  <si>
    <t>Private Households</t>
  </si>
  <si>
    <t>State Government, Excluding Education and Hospitals</t>
  </si>
  <si>
    <t>Local Government, Excluding Education and Hospitals</t>
  </si>
  <si>
    <t>Industry Description</t>
  </si>
  <si>
    <t>000</t>
  </si>
  <si>
    <t xml:space="preserve">NAICS </t>
  </si>
  <si>
    <t>Code</t>
  </si>
  <si>
    <t>Total All Industries (Nonag)</t>
  </si>
  <si>
    <t>* Information on this NAIC suppressed</t>
  </si>
  <si>
    <t xml:space="preserve">Estimated </t>
  </si>
  <si>
    <t>Projected</t>
  </si>
  <si>
    <t>Total</t>
  </si>
  <si>
    <t>Employment</t>
  </si>
  <si>
    <t>Apparel Manufacturing</t>
  </si>
  <si>
    <t xml:space="preserve">Decile Rankings Notes </t>
  </si>
  <si>
    <t>Decile rankings is a tool to help evaluate and compare Industry projections based on numeric growth and the percent change. The decile ratings incorporate both sorted numeric and percent growth in assigning a decile. Industry sector with 10 decile ranked high in both numeric growth and percent change and indicate a better outlook. Industry sector with 1 decile ranked low in both numeric growth and percent change and indicate a low outlook.  The decile ratings are intended to assist and empower decision maker; to enable customer to differentiate and segment industry sectors. For example, it assists customer assess which sectors are growing faster or declining relative to other sectors.</t>
  </si>
  <si>
    <t>Overall Decile Ratings category</t>
  </si>
  <si>
    <t xml:space="preserve">Top growth industries: 10,9,8 </t>
  </si>
  <si>
    <t>Moderate growth industries: 7,6,5</t>
  </si>
  <si>
    <t>Low/no growth industries: 4,3,2,1</t>
  </si>
  <si>
    <t>Total Self Employed and Unpaid Family Workers, All Jobs</t>
  </si>
  <si>
    <t>Support Activities for Agriculture and Forestry</t>
  </si>
  <si>
    <t>Beverage and Tobacco Product Manufacturing</t>
  </si>
  <si>
    <t>Plastics and Rubber Products Manufacturing</t>
  </si>
  <si>
    <t>Fabricated Metal Product Manufacturing</t>
  </si>
  <si>
    <t>Computer and Electronic Product Manufacturing</t>
  </si>
  <si>
    <t>Electrical Equipment, Appliance, and Component Manufacturing</t>
  </si>
  <si>
    <t>Furniture and Related Product Manufacturing</t>
  </si>
  <si>
    <t>Wholesale Electronic Markets and Agents and Brokers</t>
  </si>
  <si>
    <t>Building Material and Garden Equipment and Supplies Dealers</t>
  </si>
  <si>
    <t>Food and Beverage Retailers</t>
  </si>
  <si>
    <t>Furniture, Home Furnishings, Electronics, and Appliance Retailers</t>
  </si>
  <si>
    <t>General Merchandise Retailers</t>
  </si>
  <si>
    <t>Health and Personal Care Retailers</t>
  </si>
  <si>
    <t>Gasoline Stations and Fuel Dealers</t>
  </si>
  <si>
    <t>Clothing, Clothing Accessories, Shoe, and Jewelry Retailers</t>
  </si>
  <si>
    <t>Sporting Goods, Hobby, Musical Instrument, Book, and Miscellaneous Retailers</t>
  </si>
  <si>
    <t>Transit and Ground Passenger Transportation</t>
  </si>
  <si>
    <t>Motion Picture and Sound Recording Industries</t>
  </si>
  <si>
    <t>Broadcasting and Content Providers</t>
  </si>
  <si>
    <t>Computing Infrastructure Providers, Data Processing, Web Hosting, and Related Services</t>
  </si>
  <si>
    <t>Web Search Portals, Libraries, Archives, and Other Information Services</t>
  </si>
  <si>
    <t>Monetary Authorities  Central Bank</t>
  </si>
  <si>
    <t>Securities, Commodity Contracts, and Other Financial Investments and Related Activities</t>
  </si>
  <si>
    <t>Lessors of Nonfinancial Intangible Assets (except Copyrighted Works)</t>
  </si>
  <si>
    <t>Waste Management and Remediation Services</t>
  </si>
  <si>
    <t>Accommodation, including Hotels and Motels</t>
  </si>
  <si>
    <t>Religious, Grantmaking, Civic, Professional, and Similar Organizations</t>
  </si>
  <si>
    <t>Federal Government, Excluding Post Office</t>
  </si>
  <si>
    <t>Totals may not equal due to rounding</t>
  </si>
  <si>
    <t xml:space="preserve"> NORTHEAST IOWA INDUSTRY PROJECTIONS (2023Q2 - 2025Q2)</t>
  </si>
  <si>
    <t>2023Q2</t>
  </si>
  <si>
    <t>2025Q2</t>
  </si>
  <si>
    <t xml:space="preserve">Source: Research and  Analysis Bureau, Iowa Workforce Development </t>
  </si>
  <si>
    <t>Decile Rank</t>
  </si>
  <si>
    <t xml:space="preserve">The decile ratings are available for the statewide industry projections and the 6 Local Workforce Development Area (LWDA).  The decile ratings in each LWDA are determined by assessing the industry projections within that LWDA. It is possible for an industry sector to have high ranking in one LWDA and low ranking in another LWDA due to geographic differences and other economic factors.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</si>
</sst>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12" x14ac:knownFonts="1">
    <font>
      <sz val="10"/>
      <name val="Arial"/>
    </font>
    <font>
      <sz val="11"/>
      <color theme="1"/>
      <name val="Calibri"/>
      <family val="2"/>
      <scheme val="minor"/>
    </font>
    <font>
      <sz val="10"/>
      <name val="Arial"/>
    </font>
    <font>
      <b/>
      <sz val="10"/>
      <name val="Arial"/>
      <family val="2"/>
    </font>
    <font>
      <sz val="10"/>
      <name val="Arial"/>
      <family val="2"/>
    </font>
    <font>
      <b/>
      <sz val="12"/>
      <name val="Arial"/>
      <family val="2"/>
    </font>
    <font>
      <sz val="10"/>
      <color rgb="FF000000"/>
      <name val="Arial"/>
      <family val="2"/>
    </font>
    <font>
      <sz val="11"/>
      <color rgb="FF006100"/>
      <name val="Calibri"/>
      <family val="2"/>
      <scheme val="minor"/>
    </font>
    <font>
      <sz val="11"/>
      <color rgb="FF9C5700"/>
      <name val="Calibri"/>
      <family val="2"/>
      <scheme val="minor"/>
    </font>
    <font>
      <b/>
      <sz val="11"/>
      <color rgb="FF3F3F3F"/>
      <name val="Calibri"/>
      <family val="2"/>
      <scheme val="minor"/>
    </font>
    <font>
      <u/>
      <sz val="12"/>
      <name val="Arial"/>
      <family val="2"/>
    </font>
    <font>
      <u/>
      <sz val="11"/>
      <name val="Arial"/>
      <family val="2"/>
    </font>
  </fonts>
  <fills count="8">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rgb="FFB2B2B2"/>
      </top>
      <bottom style="thin">
        <color rgb="FFB2B2B2"/>
      </bottom>
      <diagonal/>
    </border>
    <border>
      <left style="medium">
        <color indexed="64"/>
      </left>
      <right style="medium">
        <color indexed="64"/>
      </right>
      <top/>
      <bottom style="medium">
        <color indexed="64"/>
      </bottom>
      <diagonal/>
    </border>
  </borders>
  <cellStyleXfs count="7">
    <xf numFmtId="0" fontId="0" fillId="0" borderId="0"/>
    <xf numFmtId="9" fontId="2" fillId="0" borderId="0" applyFont="0" applyFill="0" applyBorder="0" applyAlignment="0" applyProtection="0"/>
    <xf numFmtId="0" fontId="6" fillId="0" borderId="0"/>
    <xf numFmtId="43" fontId="2" fillId="0" borderId="0" applyFont="0" applyFill="0" applyBorder="0" applyAlignment="0" applyProtection="0"/>
    <xf numFmtId="0" fontId="7" fillId="4" borderId="0" applyNumberFormat="0" applyBorder="0" applyAlignment="0" applyProtection="0"/>
    <xf numFmtId="0" fontId="8" fillId="5" borderId="0" applyNumberFormat="0" applyBorder="0" applyAlignment="0" applyProtection="0"/>
    <xf numFmtId="0" fontId="2" fillId="6" borderId="6" applyNumberFormat="0" applyFont="0" applyAlignment="0" applyProtection="0"/>
  </cellStyleXfs>
  <cellXfs count="52">
    <xf numFmtId="0" fontId="0" fillId="0" borderId="0" xfId="0"/>
    <xf numFmtId="3" fontId="0" fillId="0" borderId="0" xfId="0" applyNumberFormat="1"/>
    <xf numFmtId="0" fontId="3" fillId="0" borderId="0" xfId="0" applyFont="1"/>
    <xf numFmtId="3" fontId="3" fillId="0" borderId="0" xfId="0" applyNumberFormat="1" applyFont="1"/>
    <xf numFmtId="10" fontId="3" fillId="0" borderId="0" xfId="0" applyNumberFormat="1" applyFont="1"/>
    <xf numFmtId="0" fontId="3" fillId="2" borderId="1" xfId="0" applyFont="1" applyFill="1" applyBorder="1" applyAlignment="1">
      <alignment horizontal="center"/>
    </xf>
    <xf numFmtId="0" fontId="3" fillId="2" borderId="2" xfId="0" applyFont="1" applyFill="1" applyBorder="1"/>
    <xf numFmtId="0" fontId="3" fillId="2" borderId="3" xfId="0" applyFont="1" applyFill="1" applyBorder="1"/>
    <xf numFmtId="0" fontId="3" fillId="2" borderId="4" xfId="0" applyFont="1" applyFill="1" applyBorder="1" applyAlignment="1">
      <alignment horizontal="right"/>
    </xf>
    <xf numFmtId="3" fontId="0" fillId="0" borderId="0" xfId="0" applyNumberFormat="1" applyAlignment="1">
      <alignment horizontal="right"/>
    </xf>
    <xf numFmtId="0" fontId="0" fillId="0" borderId="0" xfId="0" applyAlignment="1">
      <alignment horizontal="right"/>
    </xf>
    <xf numFmtId="164" fontId="0" fillId="0" borderId="0" xfId="0" applyNumberFormat="1"/>
    <xf numFmtId="0" fontId="3" fillId="2" borderId="4" xfId="0" applyFont="1" applyFill="1" applyBorder="1" applyAlignment="1">
      <alignment horizontal="center"/>
    </xf>
    <xf numFmtId="164" fontId="3" fillId="2" borderId="4" xfId="0" applyNumberFormat="1" applyFont="1" applyFill="1" applyBorder="1" applyAlignment="1">
      <alignment horizontal="right"/>
    </xf>
    <xf numFmtId="0" fontId="3" fillId="2" borderId="0" xfId="0" applyFont="1" applyFill="1" applyAlignment="1">
      <alignment horizontal="center"/>
    </xf>
    <xf numFmtId="164" fontId="3" fillId="2" borderId="0" xfId="0" applyNumberFormat="1" applyFont="1" applyFill="1" applyAlignment="1">
      <alignment horizontal="right"/>
    </xf>
    <xf numFmtId="164" fontId="3" fillId="2" borderId="5" xfId="0" applyNumberFormat="1" applyFont="1" applyFill="1" applyBorder="1" applyAlignment="1">
      <alignment horizontal="right"/>
    </xf>
    <xf numFmtId="165" fontId="0" fillId="0" borderId="0" xfId="3" applyNumberFormat="1" applyFont="1"/>
    <xf numFmtId="0" fontId="3" fillId="3" borderId="4" xfId="0" applyFont="1" applyFill="1" applyBorder="1" applyAlignment="1">
      <alignment horizontal="right"/>
    </xf>
    <xf numFmtId="0" fontId="0" fillId="7" borderId="0" xfId="0" applyFill="1"/>
    <xf numFmtId="0" fontId="10" fillId="7" borderId="7" xfId="0" applyFont="1" applyFill="1" applyBorder="1"/>
    <xf numFmtId="0" fontId="0" fillId="7" borderId="8" xfId="0" applyFill="1" applyBorder="1"/>
    <xf numFmtId="0" fontId="4" fillId="7" borderId="8" xfId="0" applyFont="1" applyFill="1" applyBorder="1" applyAlignment="1">
      <alignment horizontal="left" wrapText="1"/>
    </xf>
    <xf numFmtId="0" fontId="11" fillId="7" borderId="8" xfId="0" applyFont="1" applyFill="1" applyBorder="1" applyAlignment="1">
      <alignment horizontal="left" wrapText="1"/>
    </xf>
    <xf numFmtId="0" fontId="0" fillId="7" borderId="0" xfId="0" applyFill="1" applyAlignment="1">
      <alignment wrapText="1"/>
    </xf>
    <xf numFmtId="0" fontId="7" fillId="4" borderId="8" xfId="4" applyBorder="1" applyAlignment="1">
      <alignment horizontal="left" wrapText="1"/>
    </xf>
    <xf numFmtId="0" fontId="8" fillId="5" borderId="8" xfId="5" applyBorder="1" applyAlignment="1">
      <alignment horizontal="left" wrapText="1"/>
    </xf>
    <xf numFmtId="0" fontId="9" fillId="6" borderId="9" xfId="6" applyFont="1" applyBorder="1"/>
    <xf numFmtId="0" fontId="0" fillId="7" borderId="10" xfId="0" applyFill="1" applyBorder="1" applyAlignment="1">
      <alignment horizontal="left" wrapText="1"/>
    </xf>
    <xf numFmtId="0" fontId="3" fillId="2" borderId="4" xfId="0" applyFont="1" applyFill="1" applyBorder="1" applyAlignment="1">
      <alignment horizontal="center" vertical="center"/>
    </xf>
    <xf numFmtId="0" fontId="3" fillId="2" borderId="0" xfId="0" applyFont="1" applyFill="1" applyAlignment="1">
      <alignment horizontal="left"/>
    </xf>
    <xf numFmtId="0" fontId="3" fillId="2" borderId="0" xfId="0" applyFont="1" applyFill="1" applyAlignment="1">
      <alignment horizontal="center" vertical="center"/>
    </xf>
    <xf numFmtId="0" fontId="3" fillId="2" borderId="0" xfId="0" applyFont="1" applyFill="1" applyAlignment="1">
      <alignment vertical="center"/>
    </xf>
    <xf numFmtId="3" fontId="3" fillId="2" borderId="5" xfId="0" applyNumberFormat="1" applyFont="1" applyFill="1" applyBorder="1" applyAlignment="1">
      <alignment horizontal="left"/>
    </xf>
    <xf numFmtId="0" fontId="3" fillId="2" borderId="5" xfId="0" applyFont="1" applyFill="1" applyBorder="1" applyAlignment="1">
      <alignment horizontal="center" vertical="center"/>
    </xf>
    <xf numFmtId="0" fontId="3" fillId="2" borderId="5" xfId="0" applyFont="1" applyFill="1" applyBorder="1" applyAlignment="1">
      <alignment horizontal="center"/>
    </xf>
    <xf numFmtId="0" fontId="3" fillId="2" borderId="5" xfId="0" applyFont="1" applyFill="1" applyBorder="1" applyAlignment="1">
      <alignment vertical="center"/>
    </xf>
    <xf numFmtId="49" fontId="3" fillId="0" borderId="0" xfId="0" applyNumberFormat="1" applyFont="1" applyAlignment="1">
      <alignment horizontal="left"/>
    </xf>
    <xf numFmtId="0" fontId="0" fillId="0" borderId="0" xfId="0" applyAlignment="1">
      <alignment horizontal="left"/>
    </xf>
    <xf numFmtId="165" fontId="0" fillId="0" borderId="0" xfId="3" applyNumberFormat="1" applyFont="1" applyFill="1"/>
    <xf numFmtId="164" fontId="1" fillId="0" borderId="0" xfId="1" applyNumberFormat="1" applyFont="1" applyFill="1"/>
    <xf numFmtId="164" fontId="1" fillId="0" borderId="0" xfId="1" applyNumberFormat="1" applyFont="1"/>
    <xf numFmtId="165" fontId="1" fillId="0" borderId="0" xfId="3" applyNumberFormat="1" applyFont="1"/>
    <xf numFmtId="0" fontId="6" fillId="0" borderId="0" xfId="2"/>
    <xf numFmtId="0" fontId="3" fillId="3" borderId="0" xfId="0" applyFont="1" applyFill="1" applyAlignment="1">
      <alignment vertical="center"/>
    </xf>
    <xf numFmtId="0" fontId="3" fillId="3" borderId="5" xfId="0" applyFont="1" applyFill="1" applyBorder="1" applyAlignment="1">
      <alignment vertical="center"/>
    </xf>
    <xf numFmtId="164" fontId="3" fillId="3" borderId="4" xfId="0" applyNumberFormat="1" applyFont="1" applyFill="1" applyBorder="1" applyAlignment="1">
      <alignment horizontal="right"/>
    </xf>
    <xf numFmtId="164" fontId="3" fillId="3" borderId="0" xfId="0" applyNumberFormat="1" applyFont="1" applyFill="1" applyAlignment="1">
      <alignment horizontal="right"/>
    </xf>
    <xf numFmtId="164" fontId="3" fillId="3" borderId="5" xfId="0" applyNumberFormat="1" applyFont="1" applyFill="1" applyBorder="1" applyAlignment="1">
      <alignment horizontal="right"/>
    </xf>
    <xf numFmtId="0" fontId="3" fillId="3" borderId="0" xfId="0" applyFont="1" applyFill="1"/>
    <xf numFmtId="0" fontId="3" fillId="3" borderId="5" xfId="0" applyFont="1" applyFill="1" applyBorder="1" applyAlignment="1">
      <alignment horizontal="right"/>
    </xf>
    <xf numFmtId="0" fontId="5" fillId="0" borderId="0" xfId="0" applyFont="1" applyAlignment="1">
      <alignment horizontal="center"/>
    </xf>
  </cellXfs>
  <cellStyles count="7">
    <cellStyle name="Comma" xfId="3" builtinId="3"/>
    <cellStyle name="Good" xfId="4" builtinId="26"/>
    <cellStyle name="Neutral" xfId="5" builtinId="28"/>
    <cellStyle name="Normal" xfId="0" builtinId="0"/>
    <cellStyle name="Normal 2" xfId="2" xr:uid="{00000000-0005-0000-0000-000002000000}"/>
    <cellStyle name="Note" xfId="6" builtinId="1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87174-DADB-4862-BF27-71F754B6FEB8}">
  <dimension ref="A1:G104"/>
  <sheetViews>
    <sheetView tabSelected="1" workbookViewId="0">
      <selection activeCell="L20" sqref="L20"/>
    </sheetView>
  </sheetViews>
  <sheetFormatPr defaultColWidth="9.140625" defaultRowHeight="12.75" x14ac:dyDescent="0.2"/>
  <cols>
    <col min="1" max="1" width="55.42578125" customWidth="1"/>
    <col min="2" max="2" width="17.28515625" customWidth="1"/>
    <col min="3" max="3" width="14.7109375" customWidth="1"/>
    <col min="4" max="4" width="16.140625" customWidth="1"/>
    <col min="7" max="7" width="11.42578125" customWidth="1"/>
  </cols>
  <sheetData>
    <row r="1" spans="1:7" ht="15.75" x14ac:dyDescent="0.25">
      <c r="A1" s="51" t="s">
        <v>109</v>
      </c>
      <c r="B1" s="51"/>
      <c r="C1" s="51"/>
      <c r="D1" s="51"/>
      <c r="E1" s="51"/>
      <c r="F1" s="51"/>
      <c r="G1" s="51"/>
    </row>
    <row r="3" spans="1:7" x14ac:dyDescent="0.2">
      <c r="A3" s="5"/>
      <c r="B3" s="8"/>
      <c r="C3" s="29" t="s">
        <v>110</v>
      </c>
      <c r="D3" s="12" t="s">
        <v>111</v>
      </c>
      <c r="E3" s="8"/>
      <c r="F3" s="13"/>
    </row>
    <row r="4" spans="1:7" x14ac:dyDescent="0.2">
      <c r="A4" s="6"/>
      <c r="B4" s="30" t="s">
        <v>64</v>
      </c>
      <c r="C4" s="31" t="s">
        <v>68</v>
      </c>
      <c r="D4" s="14" t="s">
        <v>69</v>
      </c>
      <c r="E4" s="32" t="s">
        <v>70</v>
      </c>
      <c r="F4" s="15" t="s">
        <v>0</v>
      </c>
    </row>
    <row r="5" spans="1:7" x14ac:dyDescent="0.2">
      <c r="A5" s="7" t="s">
        <v>62</v>
      </c>
      <c r="B5" s="33" t="s">
        <v>65</v>
      </c>
      <c r="C5" s="34" t="s">
        <v>71</v>
      </c>
      <c r="D5" s="35" t="s">
        <v>71</v>
      </c>
      <c r="E5" s="36" t="s">
        <v>2</v>
      </c>
      <c r="F5" s="16" t="s">
        <v>1</v>
      </c>
    </row>
    <row r="7" spans="1:7" x14ac:dyDescent="0.2">
      <c r="A7" s="2" t="s">
        <v>66</v>
      </c>
      <c r="B7" s="37" t="s">
        <v>63</v>
      </c>
      <c r="C7" s="3">
        <f>SUM(C9:C98)</f>
        <v>276370</v>
      </c>
      <c r="D7" s="3">
        <f>SUM(D9:D98)</f>
        <v>278285</v>
      </c>
      <c r="E7" s="3">
        <f>D7-C7</f>
        <v>1915</v>
      </c>
      <c r="F7" s="4">
        <f>IF(E7=0,0,E7/C7)</f>
        <v>6.9291167637587289E-3</v>
      </c>
    </row>
    <row r="8" spans="1:7" x14ac:dyDescent="0.2">
      <c r="B8" s="38"/>
    </row>
    <row r="9" spans="1:7" x14ac:dyDescent="0.2">
      <c r="A9" t="s">
        <v>79</v>
      </c>
      <c r="B9" s="38">
        <v>671</v>
      </c>
      <c r="C9" s="39">
        <v>25555</v>
      </c>
      <c r="D9" s="39">
        <v>25560</v>
      </c>
      <c r="E9" s="1">
        <f>D9-C9</f>
        <v>5</v>
      </c>
      <c r="F9" s="11">
        <f>IF(E9=0,0,E9/C9)</f>
        <v>1.9565642731363725E-4</v>
      </c>
    </row>
    <row r="10" spans="1:7" x14ac:dyDescent="0.2">
      <c r="A10" t="s">
        <v>3</v>
      </c>
      <c r="B10" s="38">
        <v>113</v>
      </c>
      <c r="C10" s="17">
        <v>20</v>
      </c>
      <c r="D10" s="17">
        <v>25</v>
      </c>
      <c r="E10" s="1">
        <f t="shared" ref="E10:E73" si="0">D10-C10</f>
        <v>5</v>
      </c>
      <c r="F10" s="11">
        <f t="shared" ref="F10:F73" si="1">IF(E10=0,0,E10/C10)</f>
        <v>0.25</v>
      </c>
    </row>
    <row r="11" spans="1:7" x14ac:dyDescent="0.2">
      <c r="A11" t="s">
        <v>4</v>
      </c>
      <c r="B11" s="38">
        <v>114</v>
      </c>
      <c r="C11" s="17">
        <v>0</v>
      </c>
      <c r="D11" s="17">
        <v>0</v>
      </c>
      <c r="E11" s="1">
        <f t="shared" si="0"/>
        <v>0</v>
      </c>
      <c r="F11" s="11">
        <f t="shared" si="1"/>
        <v>0</v>
      </c>
    </row>
    <row r="12" spans="1:7" x14ac:dyDescent="0.2">
      <c r="A12" t="s">
        <v>80</v>
      </c>
      <c r="B12" s="38">
        <v>115</v>
      </c>
      <c r="C12" s="17">
        <v>550</v>
      </c>
      <c r="D12" s="17">
        <v>555</v>
      </c>
      <c r="E12" s="1">
        <f t="shared" si="0"/>
        <v>5</v>
      </c>
      <c r="F12" s="11">
        <f t="shared" si="1"/>
        <v>9.0909090909090905E-3</v>
      </c>
    </row>
    <row r="13" spans="1:7" x14ac:dyDescent="0.2">
      <c r="A13" t="s">
        <v>5</v>
      </c>
      <c r="B13" s="38">
        <v>212</v>
      </c>
      <c r="C13" s="17">
        <v>715</v>
      </c>
      <c r="D13" s="17">
        <v>735</v>
      </c>
      <c r="E13" s="1">
        <f t="shared" si="0"/>
        <v>20</v>
      </c>
      <c r="F13" s="11">
        <f t="shared" si="1"/>
        <v>2.7972027972027972E-2</v>
      </c>
    </row>
    <row r="14" spans="1:7" x14ac:dyDescent="0.2">
      <c r="A14" t="s">
        <v>6</v>
      </c>
      <c r="B14" s="38">
        <v>213</v>
      </c>
      <c r="C14" s="17">
        <v>20</v>
      </c>
      <c r="D14" s="17">
        <v>20</v>
      </c>
      <c r="E14" s="1">
        <f t="shared" si="0"/>
        <v>0</v>
      </c>
      <c r="F14" s="11">
        <f t="shared" si="1"/>
        <v>0</v>
      </c>
    </row>
    <row r="15" spans="1:7" x14ac:dyDescent="0.2">
      <c r="A15" t="s">
        <v>7</v>
      </c>
      <c r="B15" s="38">
        <v>221</v>
      </c>
      <c r="C15" s="17">
        <v>660</v>
      </c>
      <c r="D15" s="17">
        <v>660</v>
      </c>
      <c r="E15" s="1">
        <f t="shared" si="0"/>
        <v>0</v>
      </c>
      <c r="F15" s="11">
        <f t="shared" si="1"/>
        <v>0</v>
      </c>
    </row>
    <row r="16" spans="1:7" x14ac:dyDescent="0.2">
      <c r="A16" t="s">
        <v>8</v>
      </c>
      <c r="B16" s="38">
        <v>236</v>
      </c>
      <c r="C16" s="39">
        <v>2825</v>
      </c>
      <c r="D16" s="39">
        <v>2885</v>
      </c>
      <c r="E16" s="1">
        <f t="shared" si="0"/>
        <v>60</v>
      </c>
      <c r="F16" s="11">
        <f t="shared" si="1"/>
        <v>2.1238938053097345E-2</v>
      </c>
    </row>
    <row r="17" spans="1:6" x14ac:dyDescent="0.2">
      <c r="A17" t="s">
        <v>9</v>
      </c>
      <c r="B17" s="38">
        <v>237</v>
      </c>
      <c r="C17" s="39">
        <v>2895</v>
      </c>
      <c r="D17" s="39">
        <v>2945</v>
      </c>
      <c r="E17" s="1">
        <f t="shared" si="0"/>
        <v>50</v>
      </c>
      <c r="F17" s="11">
        <f t="shared" si="1"/>
        <v>1.7271157167530225E-2</v>
      </c>
    </row>
    <row r="18" spans="1:6" x14ac:dyDescent="0.2">
      <c r="A18" t="s">
        <v>10</v>
      </c>
      <c r="B18" s="38">
        <v>238</v>
      </c>
      <c r="C18" s="17">
        <v>6695</v>
      </c>
      <c r="D18" s="17">
        <v>6600</v>
      </c>
      <c r="E18" s="1">
        <f t="shared" si="0"/>
        <v>-95</v>
      </c>
      <c r="F18" s="11">
        <f t="shared" si="1"/>
        <v>-1.4189693801344288E-2</v>
      </c>
    </row>
    <row r="19" spans="1:6" x14ac:dyDescent="0.2">
      <c r="A19" t="s">
        <v>11</v>
      </c>
      <c r="B19" s="38">
        <v>311</v>
      </c>
      <c r="C19" s="17">
        <v>9110</v>
      </c>
      <c r="D19" s="17">
        <v>9210</v>
      </c>
      <c r="E19" s="1">
        <f t="shared" si="0"/>
        <v>100</v>
      </c>
      <c r="F19" s="11">
        <f t="shared" si="1"/>
        <v>1.0976948408342482E-2</v>
      </c>
    </row>
    <row r="20" spans="1:6" x14ac:dyDescent="0.2">
      <c r="A20" t="s">
        <v>81</v>
      </c>
      <c r="B20" s="38">
        <v>312</v>
      </c>
      <c r="C20" s="17">
        <v>620</v>
      </c>
      <c r="D20" s="17">
        <v>635</v>
      </c>
      <c r="E20" s="1">
        <f t="shared" si="0"/>
        <v>15</v>
      </c>
      <c r="F20" s="11">
        <f t="shared" si="1"/>
        <v>2.4193548387096774E-2</v>
      </c>
    </row>
    <row r="21" spans="1:6" x14ac:dyDescent="0.2">
      <c r="A21" t="s">
        <v>12</v>
      </c>
      <c r="B21" s="38">
        <v>313</v>
      </c>
      <c r="C21" s="17">
        <v>0</v>
      </c>
      <c r="D21" s="17">
        <v>0</v>
      </c>
      <c r="E21" s="1">
        <f t="shared" si="0"/>
        <v>0</v>
      </c>
      <c r="F21" s="11">
        <f t="shared" si="1"/>
        <v>0</v>
      </c>
    </row>
    <row r="22" spans="1:6" x14ac:dyDescent="0.2">
      <c r="A22" t="s">
        <v>13</v>
      </c>
      <c r="B22" s="38">
        <v>314</v>
      </c>
      <c r="C22" s="17">
        <v>175</v>
      </c>
      <c r="D22" s="17">
        <v>175</v>
      </c>
      <c r="E22" s="1">
        <f t="shared" si="0"/>
        <v>0</v>
      </c>
      <c r="F22" s="11">
        <f t="shared" si="1"/>
        <v>0</v>
      </c>
    </row>
    <row r="23" spans="1:6" x14ac:dyDescent="0.2">
      <c r="A23" t="s">
        <v>72</v>
      </c>
      <c r="B23" s="38">
        <v>315</v>
      </c>
      <c r="C23" s="39">
        <v>230</v>
      </c>
      <c r="D23" s="39">
        <v>225</v>
      </c>
      <c r="E23" s="1">
        <f t="shared" si="0"/>
        <v>-5</v>
      </c>
      <c r="F23" s="11">
        <f t="shared" si="1"/>
        <v>-2.1739130434782608E-2</v>
      </c>
    </row>
    <row r="24" spans="1:6" x14ac:dyDescent="0.2">
      <c r="A24" t="s">
        <v>14</v>
      </c>
      <c r="B24" s="38">
        <v>316</v>
      </c>
      <c r="C24" s="17">
        <v>75</v>
      </c>
      <c r="D24" s="17">
        <v>75</v>
      </c>
      <c r="E24" s="1">
        <f t="shared" si="0"/>
        <v>0</v>
      </c>
      <c r="F24" s="11">
        <f t="shared" si="1"/>
        <v>0</v>
      </c>
    </row>
    <row r="25" spans="1:6" x14ac:dyDescent="0.2">
      <c r="A25" t="s">
        <v>15</v>
      </c>
      <c r="B25" s="38">
        <v>321</v>
      </c>
      <c r="C25" s="17">
        <v>2200</v>
      </c>
      <c r="D25" s="17">
        <v>2245</v>
      </c>
      <c r="E25" s="1">
        <f t="shared" si="0"/>
        <v>45</v>
      </c>
      <c r="F25" s="11">
        <f t="shared" si="1"/>
        <v>2.0454545454545454E-2</v>
      </c>
    </row>
    <row r="26" spans="1:6" x14ac:dyDescent="0.2">
      <c r="A26" t="s">
        <v>16</v>
      </c>
      <c r="B26" s="38">
        <v>322</v>
      </c>
      <c r="C26" s="17">
        <v>295</v>
      </c>
      <c r="D26" s="17">
        <v>285</v>
      </c>
      <c r="E26" s="1">
        <f t="shared" si="0"/>
        <v>-10</v>
      </c>
      <c r="F26" s="11">
        <f t="shared" si="1"/>
        <v>-3.3898305084745763E-2</v>
      </c>
    </row>
    <row r="27" spans="1:6" x14ac:dyDescent="0.2">
      <c r="A27" t="s">
        <v>17</v>
      </c>
      <c r="B27" s="38">
        <v>323</v>
      </c>
      <c r="C27" s="39">
        <v>960</v>
      </c>
      <c r="D27" s="39">
        <v>935</v>
      </c>
      <c r="E27" s="1">
        <f t="shared" si="0"/>
        <v>-25</v>
      </c>
      <c r="F27" s="11">
        <f t="shared" si="1"/>
        <v>-2.6041666666666668E-2</v>
      </c>
    </row>
    <row r="28" spans="1:6" x14ac:dyDescent="0.2">
      <c r="A28" t="s">
        <v>18</v>
      </c>
      <c r="B28" s="38">
        <v>324</v>
      </c>
      <c r="C28" s="17">
        <v>140</v>
      </c>
      <c r="D28" s="17">
        <v>140</v>
      </c>
      <c r="E28" s="1">
        <f t="shared" si="0"/>
        <v>0</v>
      </c>
      <c r="F28" s="11">
        <f t="shared" si="1"/>
        <v>0</v>
      </c>
    </row>
    <row r="29" spans="1:6" x14ac:dyDescent="0.2">
      <c r="A29" t="s">
        <v>19</v>
      </c>
      <c r="B29" s="38">
        <v>325</v>
      </c>
      <c r="C29" s="17">
        <v>2165</v>
      </c>
      <c r="D29" s="17">
        <v>2255</v>
      </c>
      <c r="E29" s="1">
        <f t="shared" si="0"/>
        <v>90</v>
      </c>
      <c r="F29" s="11">
        <f t="shared" si="1"/>
        <v>4.1570438799076209E-2</v>
      </c>
    </row>
    <row r="30" spans="1:6" x14ac:dyDescent="0.2">
      <c r="A30" t="s">
        <v>82</v>
      </c>
      <c r="B30" s="38">
        <v>326</v>
      </c>
      <c r="C30" s="39">
        <v>1695</v>
      </c>
      <c r="D30" s="39">
        <v>1715</v>
      </c>
      <c r="E30" s="1">
        <f t="shared" si="0"/>
        <v>20</v>
      </c>
      <c r="F30" s="11">
        <f t="shared" si="1"/>
        <v>1.1799410029498525E-2</v>
      </c>
    </row>
    <row r="31" spans="1:6" x14ac:dyDescent="0.2">
      <c r="A31" t="s">
        <v>20</v>
      </c>
      <c r="B31" s="38">
        <v>327</v>
      </c>
      <c r="C31" s="17">
        <v>915</v>
      </c>
      <c r="D31" s="17">
        <v>920</v>
      </c>
      <c r="E31" s="1">
        <f t="shared" si="0"/>
        <v>5</v>
      </c>
      <c r="F31" s="11">
        <f t="shared" si="1"/>
        <v>5.4644808743169399E-3</v>
      </c>
    </row>
    <row r="32" spans="1:6" x14ac:dyDescent="0.2">
      <c r="A32" t="s">
        <v>21</v>
      </c>
      <c r="B32" s="38">
        <v>331</v>
      </c>
      <c r="C32" s="39">
        <v>1260</v>
      </c>
      <c r="D32" s="39">
        <v>1265</v>
      </c>
      <c r="E32" s="1">
        <f t="shared" si="0"/>
        <v>5</v>
      </c>
      <c r="F32" s="11">
        <f t="shared" si="1"/>
        <v>3.968253968253968E-3</v>
      </c>
    </row>
    <row r="33" spans="1:6" x14ac:dyDescent="0.2">
      <c r="A33" t="s">
        <v>83</v>
      </c>
      <c r="B33" s="38">
        <v>332</v>
      </c>
      <c r="C33" s="17">
        <v>5870</v>
      </c>
      <c r="D33" s="17">
        <v>5980</v>
      </c>
      <c r="E33" s="1">
        <f t="shared" si="0"/>
        <v>110</v>
      </c>
      <c r="F33" s="11">
        <f t="shared" si="1"/>
        <v>1.8739352640545145E-2</v>
      </c>
    </row>
    <row r="34" spans="1:6" x14ac:dyDescent="0.2">
      <c r="A34" t="s">
        <v>22</v>
      </c>
      <c r="B34" s="38">
        <v>333</v>
      </c>
      <c r="C34" s="39">
        <v>13615</v>
      </c>
      <c r="D34" s="39">
        <v>13650</v>
      </c>
      <c r="E34" s="1">
        <f t="shared" si="0"/>
        <v>35</v>
      </c>
      <c r="F34" s="11">
        <f t="shared" si="1"/>
        <v>2.5706940874035988E-3</v>
      </c>
    </row>
    <row r="35" spans="1:6" x14ac:dyDescent="0.2">
      <c r="A35" t="s">
        <v>84</v>
      </c>
      <c r="B35" s="38">
        <v>334</v>
      </c>
      <c r="C35" s="17">
        <v>620</v>
      </c>
      <c r="D35" s="17">
        <v>620</v>
      </c>
      <c r="E35" s="1">
        <f t="shared" si="0"/>
        <v>0</v>
      </c>
      <c r="F35" s="11">
        <f t="shared" si="1"/>
        <v>0</v>
      </c>
    </row>
    <row r="36" spans="1:6" x14ac:dyDescent="0.2">
      <c r="A36" t="s">
        <v>85</v>
      </c>
      <c r="B36" s="38">
        <v>335</v>
      </c>
      <c r="C36" s="17">
        <v>1000</v>
      </c>
      <c r="D36" s="17">
        <v>1005</v>
      </c>
      <c r="E36" s="1">
        <f t="shared" si="0"/>
        <v>5</v>
      </c>
      <c r="F36" s="11">
        <f t="shared" si="1"/>
        <v>5.0000000000000001E-3</v>
      </c>
    </row>
    <row r="37" spans="1:6" x14ac:dyDescent="0.2">
      <c r="A37" t="s">
        <v>23</v>
      </c>
      <c r="B37" s="38">
        <v>336</v>
      </c>
      <c r="C37" s="39">
        <v>4445</v>
      </c>
      <c r="D37" s="39">
        <v>4400</v>
      </c>
      <c r="E37" s="1">
        <f t="shared" si="0"/>
        <v>-45</v>
      </c>
      <c r="F37" s="11">
        <f t="shared" si="1"/>
        <v>-1.0123734533183352E-2</v>
      </c>
    </row>
    <row r="38" spans="1:6" x14ac:dyDescent="0.2">
      <c r="A38" t="s">
        <v>86</v>
      </c>
      <c r="B38" s="38">
        <v>337</v>
      </c>
      <c r="C38" s="17">
        <v>1835</v>
      </c>
      <c r="D38" s="17">
        <v>1805</v>
      </c>
      <c r="E38" s="1">
        <f t="shared" si="0"/>
        <v>-30</v>
      </c>
      <c r="F38" s="11">
        <f t="shared" si="1"/>
        <v>-1.6348773841961851E-2</v>
      </c>
    </row>
    <row r="39" spans="1:6" x14ac:dyDescent="0.2">
      <c r="A39" t="s">
        <v>24</v>
      </c>
      <c r="B39" s="38">
        <v>339</v>
      </c>
      <c r="C39" s="17">
        <v>680</v>
      </c>
      <c r="D39" s="17">
        <v>595</v>
      </c>
      <c r="E39" s="1">
        <f t="shared" si="0"/>
        <v>-85</v>
      </c>
      <c r="F39" s="11">
        <f t="shared" si="1"/>
        <v>-0.125</v>
      </c>
    </row>
    <row r="40" spans="1:6" x14ac:dyDescent="0.2">
      <c r="A40" t="s">
        <v>25</v>
      </c>
      <c r="B40" s="38">
        <v>423</v>
      </c>
      <c r="C40" s="17">
        <v>5980</v>
      </c>
      <c r="D40" s="17">
        <v>6025</v>
      </c>
      <c r="E40" s="1">
        <f t="shared" si="0"/>
        <v>45</v>
      </c>
      <c r="F40" s="11">
        <f t="shared" si="1"/>
        <v>7.525083612040134E-3</v>
      </c>
    </row>
    <row r="41" spans="1:6" x14ac:dyDescent="0.2">
      <c r="A41" t="s">
        <v>26</v>
      </c>
      <c r="B41" s="38">
        <v>424</v>
      </c>
      <c r="C41" s="17">
        <v>5190</v>
      </c>
      <c r="D41" s="17">
        <v>5135</v>
      </c>
      <c r="E41" s="1">
        <f t="shared" si="0"/>
        <v>-55</v>
      </c>
      <c r="F41" s="11">
        <f t="shared" si="1"/>
        <v>-1.0597302504816955E-2</v>
      </c>
    </row>
    <row r="42" spans="1:6" x14ac:dyDescent="0.2">
      <c r="A42" t="s">
        <v>87</v>
      </c>
      <c r="B42" s="38">
        <v>425</v>
      </c>
      <c r="C42" s="17">
        <v>215</v>
      </c>
      <c r="D42" s="17">
        <v>210</v>
      </c>
      <c r="E42" s="1">
        <f t="shared" si="0"/>
        <v>-5</v>
      </c>
      <c r="F42" s="11">
        <f t="shared" si="1"/>
        <v>-2.3255813953488372E-2</v>
      </c>
    </row>
    <row r="43" spans="1:6" x14ac:dyDescent="0.2">
      <c r="A43" t="s">
        <v>27</v>
      </c>
      <c r="B43" s="38">
        <v>441</v>
      </c>
      <c r="C43" s="17">
        <v>4245</v>
      </c>
      <c r="D43" s="17">
        <v>4250</v>
      </c>
      <c r="E43" s="1">
        <f t="shared" si="0"/>
        <v>5</v>
      </c>
      <c r="F43" s="11">
        <f t="shared" si="1"/>
        <v>1.1778563015312131E-3</v>
      </c>
    </row>
    <row r="44" spans="1:6" x14ac:dyDescent="0.2">
      <c r="A44" t="s">
        <v>88</v>
      </c>
      <c r="B44" s="38">
        <v>444</v>
      </c>
      <c r="C44" s="39">
        <v>2655</v>
      </c>
      <c r="D44" s="39">
        <v>2675</v>
      </c>
      <c r="E44" s="1">
        <f t="shared" si="0"/>
        <v>20</v>
      </c>
      <c r="F44" s="11">
        <f t="shared" si="1"/>
        <v>7.5329566854990581E-3</v>
      </c>
    </row>
    <row r="45" spans="1:6" x14ac:dyDescent="0.2">
      <c r="A45" t="s">
        <v>89</v>
      </c>
      <c r="B45" s="38">
        <v>445</v>
      </c>
      <c r="C45" s="17">
        <v>5725</v>
      </c>
      <c r="D45" s="17">
        <v>5685</v>
      </c>
      <c r="E45" s="1">
        <f t="shared" si="0"/>
        <v>-40</v>
      </c>
      <c r="F45" s="11">
        <f t="shared" si="1"/>
        <v>-6.9868995633187774E-3</v>
      </c>
    </row>
    <row r="46" spans="1:6" x14ac:dyDescent="0.2">
      <c r="A46" t="s">
        <v>90</v>
      </c>
      <c r="B46" s="38">
        <v>449</v>
      </c>
      <c r="C46" s="17">
        <v>1310</v>
      </c>
      <c r="D46" s="17">
        <v>1270</v>
      </c>
      <c r="E46" s="1">
        <f t="shared" si="0"/>
        <v>-40</v>
      </c>
      <c r="F46" s="11">
        <f t="shared" si="1"/>
        <v>-3.0534351145038167E-2</v>
      </c>
    </row>
    <row r="47" spans="1:6" x14ac:dyDescent="0.2">
      <c r="A47" t="s">
        <v>91</v>
      </c>
      <c r="B47" s="38">
        <v>455</v>
      </c>
      <c r="C47" s="17">
        <v>5465</v>
      </c>
      <c r="D47" s="17">
        <v>5465</v>
      </c>
      <c r="E47" s="1">
        <f t="shared" si="0"/>
        <v>0</v>
      </c>
      <c r="F47" s="11">
        <f t="shared" si="1"/>
        <v>0</v>
      </c>
    </row>
    <row r="48" spans="1:6" x14ac:dyDescent="0.2">
      <c r="A48" t="s">
        <v>92</v>
      </c>
      <c r="B48" s="38">
        <v>456</v>
      </c>
      <c r="C48" s="17">
        <v>1525</v>
      </c>
      <c r="D48" s="17">
        <v>1520</v>
      </c>
      <c r="E48" s="1">
        <f t="shared" si="0"/>
        <v>-5</v>
      </c>
      <c r="F48" s="11">
        <f t="shared" si="1"/>
        <v>-3.2786885245901639E-3</v>
      </c>
    </row>
    <row r="49" spans="1:6" x14ac:dyDescent="0.2">
      <c r="A49" t="s">
        <v>93</v>
      </c>
      <c r="B49" s="38">
        <v>457</v>
      </c>
      <c r="C49" s="17">
        <v>4680</v>
      </c>
      <c r="D49" s="17">
        <v>4735</v>
      </c>
      <c r="E49" s="1">
        <f t="shared" si="0"/>
        <v>55</v>
      </c>
      <c r="F49" s="11">
        <f t="shared" si="1"/>
        <v>1.1752136752136752E-2</v>
      </c>
    </row>
    <row r="50" spans="1:6" x14ac:dyDescent="0.2">
      <c r="A50" t="s">
        <v>94</v>
      </c>
      <c r="B50" s="38">
        <v>458</v>
      </c>
      <c r="C50" s="17">
        <v>905</v>
      </c>
      <c r="D50" s="17">
        <v>885</v>
      </c>
      <c r="E50" s="1">
        <f t="shared" si="0"/>
        <v>-20</v>
      </c>
      <c r="F50" s="11">
        <f t="shared" si="1"/>
        <v>-2.2099447513812154E-2</v>
      </c>
    </row>
    <row r="51" spans="1:6" x14ac:dyDescent="0.2">
      <c r="A51" t="s">
        <v>95</v>
      </c>
      <c r="B51" s="38">
        <v>459</v>
      </c>
      <c r="C51" s="17">
        <v>2105</v>
      </c>
      <c r="D51" s="17">
        <v>2090</v>
      </c>
      <c r="E51" s="1">
        <f t="shared" si="0"/>
        <v>-15</v>
      </c>
      <c r="F51" s="11">
        <f t="shared" si="1"/>
        <v>-7.1258907363420431E-3</v>
      </c>
    </row>
    <row r="52" spans="1:6" x14ac:dyDescent="0.2">
      <c r="A52" t="s">
        <v>28</v>
      </c>
      <c r="B52" s="38">
        <v>481</v>
      </c>
      <c r="C52" s="17">
        <v>25</v>
      </c>
      <c r="D52" s="17">
        <v>30</v>
      </c>
      <c r="E52" s="1">
        <f t="shared" si="0"/>
        <v>5</v>
      </c>
      <c r="F52" s="11">
        <f t="shared" si="1"/>
        <v>0.2</v>
      </c>
    </row>
    <row r="53" spans="1:6" x14ac:dyDescent="0.2">
      <c r="A53" t="s">
        <v>29</v>
      </c>
      <c r="B53" s="38">
        <v>482</v>
      </c>
      <c r="C53" s="17">
        <v>245</v>
      </c>
      <c r="D53" s="17">
        <v>245</v>
      </c>
      <c r="E53" s="1">
        <f t="shared" si="0"/>
        <v>0</v>
      </c>
      <c r="F53" s="11">
        <f t="shared" si="1"/>
        <v>0</v>
      </c>
    </row>
    <row r="54" spans="1:6" x14ac:dyDescent="0.2">
      <c r="A54" t="s">
        <v>30</v>
      </c>
      <c r="B54" s="38">
        <v>483</v>
      </c>
      <c r="C54" s="17">
        <v>5</v>
      </c>
      <c r="D54" s="17">
        <v>5</v>
      </c>
      <c r="E54" s="1">
        <f t="shared" si="0"/>
        <v>0</v>
      </c>
      <c r="F54" s="11">
        <f t="shared" si="1"/>
        <v>0</v>
      </c>
    </row>
    <row r="55" spans="1:6" x14ac:dyDescent="0.2">
      <c r="A55" t="s">
        <v>31</v>
      </c>
      <c r="B55" s="38">
        <v>484</v>
      </c>
      <c r="C55" s="17">
        <v>3360</v>
      </c>
      <c r="D55" s="17">
        <v>3350</v>
      </c>
      <c r="E55" s="1">
        <f t="shared" si="0"/>
        <v>-10</v>
      </c>
      <c r="F55" s="11">
        <f t="shared" si="1"/>
        <v>-2.976190476190476E-3</v>
      </c>
    </row>
    <row r="56" spans="1:6" x14ac:dyDescent="0.2">
      <c r="A56" t="s">
        <v>96</v>
      </c>
      <c r="B56" s="38">
        <v>485</v>
      </c>
      <c r="C56" s="17">
        <v>205</v>
      </c>
      <c r="D56" s="17">
        <v>205</v>
      </c>
      <c r="E56" s="1">
        <f t="shared" si="0"/>
        <v>0</v>
      </c>
      <c r="F56" s="11">
        <f t="shared" si="1"/>
        <v>0</v>
      </c>
    </row>
    <row r="57" spans="1:6" x14ac:dyDescent="0.2">
      <c r="A57" t="s">
        <v>32</v>
      </c>
      <c r="B57" s="38">
        <v>486</v>
      </c>
      <c r="C57" s="17">
        <v>75</v>
      </c>
      <c r="D57" s="17">
        <v>80</v>
      </c>
      <c r="E57" s="1">
        <f t="shared" si="0"/>
        <v>5</v>
      </c>
      <c r="F57" s="11">
        <f t="shared" si="1"/>
        <v>6.6666666666666666E-2</v>
      </c>
    </row>
    <row r="58" spans="1:6" x14ac:dyDescent="0.2">
      <c r="A58" t="s">
        <v>33</v>
      </c>
      <c r="B58" s="38">
        <v>487</v>
      </c>
      <c r="C58" s="17">
        <v>5</v>
      </c>
      <c r="D58" s="17">
        <v>5</v>
      </c>
      <c r="E58" s="1">
        <f t="shared" si="0"/>
        <v>0</v>
      </c>
      <c r="F58" s="11">
        <f t="shared" si="1"/>
        <v>0</v>
      </c>
    </row>
    <row r="59" spans="1:6" x14ac:dyDescent="0.2">
      <c r="A59" t="s">
        <v>34</v>
      </c>
      <c r="B59" s="38">
        <v>488</v>
      </c>
      <c r="C59" s="39">
        <v>675</v>
      </c>
      <c r="D59" s="39">
        <v>695</v>
      </c>
      <c r="E59" s="1">
        <f t="shared" si="0"/>
        <v>20</v>
      </c>
      <c r="F59" s="11">
        <f t="shared" si="1"/>
        <v>2.9629629629629631E-2</v>
      </c>
    </row>
    <row r="60" spans="1:6" x14ac:dyDescent="0.2">
      <c r="A60" t="s">
        <v>35</v>
      </c>
      <c r="B60" s="38">
        <v>491</v>
      </c>
      <c r="C60" s="17">
        <v>1080</v>
      </c>
      <c r="D60" s="17">
        <v>1070</v>
      </c>
      <c r="E60" s="1">
        <f t="shared" si="0"/>
        <v>-10</v>
      </c>
      <c r="F60" s="11">
        <f t="shared" si="1"/>
        <v>-9.2592592592592587E-3</v>
      </c>
    </row>
    <row r="61" spans="1:6" x14ac:dyDescent="0.2">
      <c r="A61" t="s">
        <v>36</v>
      </c>
      <c r="B61" s="38">
        <v>492</v>
      </c>
      <c r="C61" s="17">
        <v>1110</v>
      </c>
      <c r="D61" s="17">
        <v>1150</v>
      </c>
      <c r="E61" s="1">
        <f t="shared" si="0"/>
        <v>40</v>
      </c>
      <c r="F61" s="11">
        <f t="shared" si="1"/>
        <v>3.6036036036036036E-2</v>
      </c>
    </row>
    <row r="62" spans="1:6" x14ac:dyDescent="0.2">
      <c r="A62" t="s">
        <v>37</v>
      </c>
      <c r="B62" s="38">
        <v>493</v>
      </c>
      <c r="C62" s="17">
        <v>4000</v>
      </c>
      <c r="D62" s="17">
        <v>4110</v>
      </c>
      <c r="E62" s="1">
        <f t="shared" si="0"/>
        <v>110</v>
      </c>
      <c r="F62" s="11">
        <f t="shared" si="1"/>
        <v>2.75E-2</v>
      </c>
    </row>
    <row r="63" spans="1:6" x14ac:dyDescent="0.2">
      <c r="A63" t="s">
        <v>97</v>
      </c>
      <c r="B63" s="38">
        <v>512</v>
      </c>
      <c r="C63" s="17">
        <v>265</v>
      </c>
      <c r="D63" s="17">
        <v>260</v>
      </c>
      <c r="E63" s="1">
        <f t="shared" si="0"/>
        <v>-5</v>
      </c>
      <c r="F63" s="11">
        <f t="shared" si="1"/>
        <v>-1.8867924528301886E-2</v>
      </c>
    </row>
    <row r="64" spans="1:6" x14ac:dyDescent="0.2">
      <c r="A64" t="s">
        <v>38</v>
      </c>
      <c r="B64" s="38">
        <v>513</v>
      </c>
      <c r="C64" s="17">
        <v>1090</v>
      </c>
      <c r="D64" s="17">
        <v>1080</v>
      </c>
      <c r="E64" s="1">
        <f t="shared" si="0"/>
        <v>-10</v>
      </c>
      <c r="F64" s="11">
        <f t="shared" si="1"/>
        <v>-9.1743119266055051E-3</v>
      </c>
    </row>
    <row r="65" spans="1:6" x14ac:dyDescent="0.2">
      <c r="A65" t="s">
        <v>98</v>
      </c>
      <c r="B65" s="38">
        <v>516</v>
      </c>
      <c r="C65" s="17">
        <v>0</v>
      </c>
      <c r="D65" s="17">
        <v>0</v>
      </c>
      <c r="E65" s="1">
        <f t="shared" si="0"/>
        <v>0</v>
      </c>
      <c r="F65" s="11">
        <f t="shared" si="1"/>
        <v>0</v>
      </c>
    </row>
    <row r="66" spans="1:6" x14ac:dyDescent="0.2">
      <c r="A66" t="s">
        <v>39</v>
      </c>
      <c r="B66" s="38">
        <v>517</v>
      </c>
      <c r="C66" s="17">
        <v>530</v>
      </c>
      <c r="D66" s="17">
        <v>525</v>
      </c>
      <c r="E66" s="1">
        <f t="shared" si="0"/>
        <v>-5</v>
      </c>
      <c r="F66" s="11">
        <f t="shared" si="1"/>
        <v>-9.433962264150943E-3</v>
      </c>
    </row>
    <row r="67" spans="1:6" x14ac:dyDescent="0.2">
      <c r="A67" t="s">
        <v>99</v>
      </c>
      <c r="B67" s="38">
        <v>518</v>
      </c>
      <c r="C67" s="17">
        <v>75</v>
      </c>
      <c r="D67" s="17">
        <v>70</v>
      </c>
      <c r="E67" s="1">
        <f t="shared" si="0"/>
        <v>-5</v>
      </c>
      <c r="F67" s="11">
        <f t="shared" si="1"/>
        <v>-6.6666666666666666E-2</v>
      </c>
    </row>
    <row r="68" spans="1:6" x14ac:dyDescent="0.2">
      <c r="A68" t="s">
        <v>100</v>
      </c>
      <c r="B68" s="38">
        <v>519</v>
      </c>
      <c r="C68" s="17">
        <v>40</v>
      </c>
      <c r="D68" s="17">
        <v>45</v>
      </c>
      <c r="E68" s="1">
        <f t="shared" si="0"/>
        <v>5</v>
      </c>
      <c r="F68" s="11">
        <f t="shared" si="1"/>
        <v>0.125</v>
      </c>
    </row>
    <row r="69" spans="1:6" x14ac:dyDescent="0.2">
      <c r="A69" t="s">
        <v>101</v>
      </c>
      <c r="B69" s="38">
        <v>521</v>
      </c>
      <c r="C69" s="17">
        <v>0</v>
      </c>
      <c r="D69" s="17">
        <v>0</v>
      </c>
      <c r="E69" s="1">
        <f t="shared" si="0"/>
        <v>0</v>
      </c>
      <c r="F69" s="11">
        <f t="shared" si="1"/>
        <v>0</v>
      </c>
    </row>
    <row r="70" spans="1:6" x14ac:dyDescent="0.2">
      <c r="A70" t="s">
        <v>40</v>
      </c>
      <c r="B70" s="38">
        <v>522</v>
      </c>
      <c r="C70" s="17">
        <v>5175</v>
      </c>
      <c r="D70" s="17">
        <v>4955</v>
      </c>
      <c r="E70" s="1">
        <f t="shared" si="0"/>
        <v>-220</v>
      </c>
      <c r="F70" s="11">
        <f t="shared" si="1"/>
        <v>-4.2512077294685993E-2</v>
      </c>
    </row>
    <row r="71" spans="1:6" x14ac:dyDescent="0.2">
      <c r="A71" t="s">
        <v>102</v>
      </c>
      <c r="B71" s="38">
        <v>523</v>
      </c>
      <c r="C71" s="17">
        <v>1060</v>
      </c>
      <c r="D71" s="17">
        <v>1075</v>
      </c>
      <c r="E71" s="1">
        <f t="shared" si="0"/>
        <v>15</v>
      </c>
      <c r="F71" s="11">
        <f t="shared" si="1"/>
        <v>1.4150943396226415E-2</v>
      </c>
    </row>
    <row r="72" spans="1:6" x14ac:dyDescent="0.2">
      <c r="A72" t="s">
        <v>41</v>
      </c>
      <c r="B72" s="38">
        <v>524</v>
      </c>
      <c r="C72" s="17">
        <v>4655</v>
      </c>
      <c r="D72" s="17">
        <v>4765</v>
      </c>
      <c r="E72" s="1">
        <f t="shared" si="0"/>
        <v>110</v>
      </c>
      <c r="F72" s="11">
        <f t="shared" si="1"/>
        <v>2.3630504833512353E-2</v>
      </c>
    </row>
    <row r="73" spans="1:6" x14ac:dyDescent="0.2">
      <c r="A73" t="s">
        <v>42</v>
      </c>
      <c r="B73" s="38">
        <v>525</v>
      </c>
      <c r="C73" s="17">
        <v>5</v>
      </c>
      <c r="D73" s="17">
        <v>5</v>
      </c>
      <c r="E73" s="1">
        <f t="shared" si="0"/>
        <v>0</v>
      </c>
      <c r="F73" s="11">
        <f t="shared" si="1"/>
        <v>0</v>
      </c>
    </row>
    <row r="74" spans="1:6" x14ac:dyDescent="0.2">
      <c r="A74" t="s">
        <v>43</v>
      </c>
      <c r="B74" s="38">
        <v>531</v>
      </c>
      <c r="C74" s="17">
        <v>1125</v>
      </c>
      <c r="D74" s="17">
        <v>1115</v>
      </c>
      <c r="E74" s="1">
        <f t="shared" ref="E74:E97" si="2">D74-C74</f>
        <v>-10</v>
      </c>
      <c r="F74" s="11">
        <f t="shared" ref="F74:F97" si="3">IF(E74=0,0,E74/C74)</f>
        <v>-8.8888888888888889E-3</v>
      </c>
    </row>
    <row r="75" spans="1:6" x14ac:dyDescent="0.2">
      <c r="A75" t="s">
        <v>44</v>
      </c>
      <c r="B75" s="38">
        <v>532</v>
      </c>
      <c r="C75" s="17">
        <v>530</v>
      </c>
      <c r="D75" s="17">
        <v>510</v>
      </c>
      <c r="E75" s="1">
        <f t="shared" si="2"/>
        <v>-20</v>
      </c>
      <c r="F75" s="11">
        <f t="shared" si="3"/>
        <v>-3.7735849056603772E-2</v>
      </c>
    </row>
    <row r="76" spans="1:6" x14ac:dyDescent="0.2">
      <c r="A76" t="s">
        <v>103</v>
      </c>
      <c r="B76" s="38">
        <v>533</v>
      </c>
      <c r="C76" s="17">
        <v>0</v>
      </c>
      <c r="D76" s="17">
        <v>0</v>
      </c>
      <c r="E76" s="1">
        <f t="shared" si="2"/>
        <v>0</v>
      </c>
      <c r="F76" s="11">
        <f t="shared" si="3"/>
        <v>0</v>
      </c>
    </row>
    <row r="77" spans="1:6" x14ac:dyDescent="0.2">
      <c r="A77" t="s">
        <v>45</v>
      </c>
      <c r="B77" s="38">
        <v>541</v>
      </c>
      <c r="C77" s="17">
        <v>6815</v>
      </c>
      <c r="D77" s="17">
        <v>7105</v>
      </c>
      <c r="E77" s="1">
        <f t="shared" si="2"/>
        <v>290</v>
      </c>
      <c r="F77" s="11">
        <f t="shared" si="3"/>
        <v>4.2553191489361701E-2</v>
      </c>
    </row>
    <row r="78" spans="1:6" x14ac:dyDescent="0.2">
      <c r="A78" t="s">
        <v>46</v>
      </c>
      <c r="B78" s="38">
        <v>551</v>
      </c>
      <c r="C78" s="17">
        <v>2720</v>
      </c>
      <c r="D78" s="17">
        <v>2785</v>
      </c>
      <c r="E78" s="1">
        <f t="shared" si="2"/>
        <v>65</v>
      </c>
      <c r="F78" s="11">
        <f t="shared" si="3"/>
        <v>2.389705882352941E-2</v>
      </c>
    </row>
    <row r="79" spans="1:6" x14ac:dyDescent="0.2">
      <c r="A79" t="s">
        <v>47</v>
      </c>
      <c r="B79" s="38">
        <v>561</v>
      </c>
      <c r="C79" s="39">
        <v>7000</v>
      </c>
      <c r="D79" s="39">
        <v>6980</v>
      </c>
      <c r="E79" s="1">
        <f t="shared" si="2"/>
        <v>-20</v>
      </c>
      <c r="F79" s="11">
        <f t="shared" si="3"/>
        <v>-2.8571428571428571E-3</v>
      </c>
    </row>
    <row r="80" spans="1:6" x14ac:dyDescent="0.2">
      <c r="A80" t="s">
        <v>104</v>
      </c>
      <c r="B80" s="38">
        <v>562</v>
      </c>
      <c r="C80" s="17">
        <v>770</v>
      </c>
      <c r="D80" s="17">
        <v>780</v>
      </c>
      <c r="E80" s="1">
        <f t="shared" si="2"/>
        <v>10</v>
      </c>
      <c r="F80" s="11">
        <f t="shared" si="3"/>
        <v>1.2987012987012988E-2</v>
      </c>
    </row>
    <row r="81" spans="1:6" x14ac:dyDescent="0.2">
      <c r="A81" t="s">
        <v>48</v>
      </c>
      <c r="B81" s="38">
        <v>611</v>
      </c>
      <c r="C81" s="17">
        <v>24260</v>
      </c>
      <c r="D81" s="17">
        <v>24575</v>
      </c>
      <c r="E81" s="1">
        <f t="shared" si="2"/>
        <v>315</v>
      </c>
      <c r="F81" s="11">
        <f t="shared" si="3"/>
        <v>1.2984336356141797E-2</v>
      </c>
    </row>
    <row r="82" spans="1:6" x14ac:dyDescent="0.2">
      <c r="A82" t="s">
        <v>49</v>
      </c>
      <c r="B82" s="38">
        <v>621</v>
      </c>
      <c r="C82" s="17">
        <v>9855</v>
      </c>
      <c r="D82" s="17">
        <v>9940</v>
      </c>
      <c r="E82" s="1">
        <f t="shared" si="2"/>
        <v>85</v>
      </c>
      <c r="F82" s="11">
        <f t="shared" si="3"/>
        <v>8.6250634195839671E-3</v>
      </c>
    </row>
    <row r="83" spans="1:6" x14ac:dyDescent="0.2">
      <c r="A83" t="s">
        <v>50</v>
      </c>
      <c r="B83" s="38">
        <v>622</v>
      </c>
      <c r="C83" s="17">
        <v>11075</v>
      </c>
      <c r="D83" s="17">
        <v>11265</v>
      </c>
      <c r="E83" s="1">
        <f t="shared" si="2"/>
        <v>190</v>
      </c>
      <c r="F83" s="11">
        <f t="shared" si="3"/>
        <v>1.7155756207674944E-2</v>
      </c>
    </row>
    <row r="84" spans="1:6" x14ac:dyDescent="0.2">
      <c r="A84" t="s">
        <v>51</v>
      </c>
      <c r="B84" s="38">
        <v>623</v>
      </c>
      <c r="C84" s="39">
        <v>10435</v>
      </c>
      <c r="D84" s="39">
        <v>10560</v>
      </c>
      <c r="E84" s="1">
        <f t="shared" si="2"/>
        <v>125</v>
      </c>
      <c r="F84" s="11">
        <f t="shared" si="3"/>
        <v>1.1978917105893628E-2</v>
      </c>
    </row>
    <row r="85" spans="1:6" x14ac:dyDescent="0.2">
      <c r="A85" t="s">
        <v>52</v>
      </c>
      <c r="B85" s="38">
        <v>624</v>
      </c>
      <c r="C85" s="17">
        <v>5860</v>
      </c>
      <c r="D85" s="17">
        <v>6105</v>
      </c>
      <c r="E85" s="1">
        <f t="shared" si="2"/>
        <v>245</v>
      </c>
      <c r="F85" s="11">
        <f t="shared" si="3"/>
        <v>4.1808873720136516E-2</v>
      </c>
    </row>
    <row r="86" spans="1:6" x14ac:dyDescent="0.2">
      <c r="A86" t="s">
        <v>53</v>
      </c>
      <c r="B86" s="38">
        <v>711</v>
      </c>
      <c r="C86" s="39">
        <v>300</v>
      </c>
      <c r="D86" s="39">
        <v>300</v>
      </c>
      <c r="E86" s="1">
        <f t="shared" si="2"/>
        <v>0</v>
      </c>
      <c r="F86" s="11">
        <f t="shared" si="3"/>
        <v>0</v>
      </c>
    </row>
    <row r="87" spans="1:6" x14ac:dyDescent="0.2">
      <c r="A87" t="s">
        <v>54</v>
      </c>
      <c r="B87" s="38">
        <v>712</v>
      </c>
      <c r="C87" s="17">
        <v>310</v>
      </c>
      <c r="D87" s="17">
        <v>310</v>
      </c>
      <c r="E87" s="1">
        <f t="shared" si="2"/>
        <v>0</v>
      </c>
      <c r="F87" s="11">
        <f t="shared" si="3"/>
        <v>0</v>
      </c>
    </row>
    <row r="88" spans="1:6" x14ac:dyDescent="0.2">
      <c r="A88" t="s">
        <v>55</v>
      </c>
      <c r="B88" s="38">
        <v>713</v>
      </c>
      <c r="C88" s="17">
        <v>3435</v>
      </c>
      <c r="D88" s="17">
        <v>3520</v>
      </c>
      <c r="E88" s="1">
        <f t="shared" si="2"/>
        <v>85</v>
      </c>
      <c r="F88" s="11">
        <f t="shared" si="3"/>
        <v>2.4745269286754003E-2</v>
      </c>
    </row>
    <row r="89" spans="1:6" ht="14.25" customHeight="1" x14ac:dyDescent="0.2">
      <c r="A89" t="s">
        <v>105</v>
      </c>
      <c r="B89" s="38">
        <v>721</v>
      </c>
      <c r="C89" s="17">
        <v>2160</v>
      </c>
      <c r="D89" s="17">
        <v>2195</v>
      </c>
      <c r="E89" s="1">
        <f t="shared" si="2"/>
        <v>35</v>
      </c>
      <c r="F89" s="11">
        <f t="shared" si="3"/>
        <v>1.6203703703703703E-2</v>
      </c>
    </row>
    <row r="90" spans="1:6" x14ac:dyDescent="0.2">
      <c r="A90" t="s">
        <v>56</v>
      </c>
      <c r="B90" s="38">
        <v>722</v>
      </c>
      <c r="C90" s="39">
        <v>14870</v>
      </c>
      <c r="D90" s="39">
        <v>15015</v>
      </c>
      <c r="E90" s="1">
        <f t="shared" si="2"/>
        <v>145</v>
      </c>
      <c r="F90" s="11">
        <f t="shared" si="3"/>
        <v>9.751176866173503E-3</v>
      </c>
    </row>
    <row r="91" spans="1:6" x14ac:dyDescent="0.2">
      <c r="A91" t="s">
        <v>57</v>
      </c>
      <c r="B91" s="38">
        <v>811</v>
      </c>
      <c r="C91" s="17">
        <v>2710</v>
      </c>
      <c r="D91" s="17">
        <v>2760</v>
      </c>
      <c r="E91" s="1">
        <f t="shared" si="2"/>
        <v>50</v>
      </c>
      <c r="F91" s="11">
        <f t="shared" si="3"/>
        <v>1.8450184501845018E-2</v>
      </c>
    </row>
    <row r="92" spans="1:6" x14ac:dyDescent="0.2">
      <c r="A92" t="s">
        <v>58</v>
      </c>
      <c r="B92" s="38">
        <v>812</v>
      </c>
      <c r="C92" s="17">
        <v>2690</v>
      </c>
      <c r="D92" s="17">
        <v>2715</v>
      </c>
      <c r="E92" s="1">
        <f t="shared" si="2"/>
        <v>25</v>
      </c>
      <c r="F92" s="11">
        <f t="shared" si="3"/>
        <v>9.2936802973977699E-3</v>
      </c>
    </row>
    <row r="93" spans="1:6" x14ac:dyDescent="0.2">
      <c r="A93" t="s">
        <v>106</v>
      </c>
      <c r="B93" s="38">
        <v>813</v>
      </c>
      <c r="C93" s="17">
        <v>5690</v>
      </c>
      <c r="D93" s="17">
        <v>5690</v>
      </c>
      <c r="E93" s="1">
        <f t="shared" si="2"/>
        <v>0</v>
      </c>
      <c r="F93" s="11">
        <f t="shared" si="3"/>
        <v>0</v>
      </c>
    </row>
    <row r="94" spans="1:6" x14ac:dyDescent="0.2">
      <c r="A94" t="s">
        <v>59</v>
      </c>
      <c r="B94" s="38">
        <v>814</v>
      </c>
      <c r="C94" s="17">
        <v>95</v>
      </c>
      <c r="D94" s="17">
        <v>95</v>
      </c>
      <c r="E94" s="1">
        <f t="shared" si="2"/>
        <v>0</v>
      </c>
      <c r="F94" s="11">
        <f t="shared" si="3"/>
        <v>0</v>
      </c>
    </row>
    <row r="95" spans="1:6" x14ac:dyDescent="0.2">
      <c r="A95" t="s">
        <v>107</v>
      </c>
      <c r="B95" s="38">
        <v>910</v>
      </c>
      <c r="C95" s="17">
        <v>700</v>
      </c>
      <c r="D95" s="17">
        <v>700</v>
      </c>
      <c r="E95" s="1">
        <f t="shared" si="2"/>
        <v>0</v>
      </c>
      <c r="F95" s="11">
        <f t="shared" si="3"/>
        <v>0</v>
      </c>
    </row>
    <row r="96" spans="1:6" x14ac:dyDescent="0.2">
      <c r="A96" t="s">
        <v>60</v>
      </c>
      <c r="B96" s="38">
        <v>920</v>
      </c>
      <c r="C96" s="17">
        <v>1425</v>
      </c>
      <c r="D96" s="17">
        <v>1405</v>
      </c>
      <c r="E96" s="1">
        <f t="shared" si="2"/>
        <v>-20</v>
      </c>
      <c r="F96" s="11">
        <f t="shared" si="3"/>
        <v>-1.4035087719298246E-2</v>
      </c>
    </row>
    <row r="97" spans="1:6" x14ac:dyDescent="0.2">
      <c r="A97" t="s">
        <v>61</v>
      </c>
      <c r="B97" s="38">
        <v>930</v>
      </c>
      <c r="C97" s="17">
        <v>10020</v>
      </c>
      <c r="D97" s="17">
        <v>10070</v>
      </c>
      <c r="E97" s="1">
        <f t="shared" si="2"/>
        <v>50</v>
      </c>
      <c r="F97" s="11">
        <f t="shared" si="3"/>
        <v>4.9900199600798403E-3</v>
      </c>
    </row>
    <row r="102" spans="1:6" x14ac:dyDescent="0.2">
      <c r="A102" t="s">
        <v>67</v>
      </c>
      <c r="B102" s="9"/>
      <c r="C102" s="1"/>
      <c r="D102" s="1"/>
    </row>
    <row r="103" spans="1:6" x14ac:dyDescent="0.2">
      <c r="A103" t="s">
        <v>108</v>
      </c>
      <c r="B103" s="9"/>
      <c r="C103" s="1"/>
      <c r="D103" s="1"/>
    </row>
    <row r="104" spans="1:6" x14ac:dyDescent="0.2">
      <c r="A104" s="2" t="s">
        <v>112</v>
      </c>
      <c r="B104" s="10"/>
    </row>
  </sheetData>
  <mergeCells count="1">
    <mergeCell ref="A1:G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04FAC-82AA-41E3-90A6-528CB7396437}">
  <dimension ref="A1:G104"/>
  <sheetViews>
    <sheetView workbookViewId="0">
      <selection activeCell="L26" sqref="L26"/>
    </sheetView>
  </sheetViews>
  <sheetFormatPr defaultColWidth="9.140625" defaultRowHeight="12.75" x14ac:dyDescent="0.2"/>
  <cols>
    <col min="1" max="1" width="55.42578125" customWidth="1"/>
    <col min="2" max="2" width="17.28515625" customWidth="1"/>
    <col min="3" max="3" width="14.7109375" customWidth="1"/>
    <col min="4" max="4" width="16.140625" customWidth="1"/>
    <col min="7" max="7" width="11.42578125" customWidth="1"/>
  </cols>
  <sheetData>
    <row r="1" spans="1:7" ht="15.75" x14ac:dyDescent="0.25">
      <c r="A1" s="51" t="s">
        <v>109</v>
      </c>
      <c r="B1" s="51"/>
      <c r="C1" s="51"/>
      <c r="D1" s="51"/>
      <c r="E1" s="51"/>
      <c r="F1" s="51"/>
      <c r="G1" s="51"/>
    </row>
    <row r="3" spans="1:7" x14ac:dyDescent="0.2">
      <c r="A3" s="5"/>
      <c r="B3" s="8"/>
      <c r="C3" s="29" t="s">
        <v>110</v>
      </c>
      <c r="D3" s="12" t="s">
        <v>111</v>
      </c>
      <c r="E3" s="18"/>
      <c r="F3" s="13"/>
    </row>
    <row r="4" spans="1:7" x14ac:dyDescent="0.2">
      <c r="A4" s="6"/>
      <c r="B4" s="30" t="s">
        <v>64</v>
      </c>
      <c r="C4" s="31" t="s">
        <v>68</v>
      </c>
      <c r="D4" s="14" t="s">
        <v>69</v>
      </c>
      <c r="E4" s="44" t="s">
        <v>70</v>
      </c>
      <c r="F4" s="15" t="s">
        <v>0</v>
      </c>
    </row>
    <row r="5" spans="1:7" x14ac:dyDescent="0.2">
      <c r="A5" s="7" t="s">
        <v>62</v>
      </c>
      <c r="B5" s="33" t="s">
        <v>65</v>
      </c>
      <c r="C5" s="34" t="s">
        <v>71</v>
      </c>
      <c r="D5" s="35" t="s">
        <v>71</v>
      </c>
      <c r="E5" s="45" t="s">
        <v>2</v>
      </c>
      <c r="F5" s="16" t="s">
        <v>1</v>
      </c>
    </row>
    <row r="7" spans="1:7" x14ac:dyDescent="0.2">
      <c r="A7" s="2" t="s">
        <v>66</v>
      </c>
      <c r="B7" s="37" t="s">
        <v>63</v>
      </c>
      <c r="C7" s="3">
        <f>SUM(C9:C98)</f>
        <v>276370</v>
      </c>
      <c r="D7" s="3">
        <f>SUM(D9:D98)</f>
        <v>278285</v>
      </c>
      <c r="E7" s="3">
        <f>D7-C7</f>
        <v>1915</v>
      </c>
      <c r="F7" s="4">
        <f>IF(E7=0,0,E7/C7)</f>
        <v>6.9291167637587289E-3</v>
      </c>
    </row>
    <row r="8" spans="1:7" x14ac:dyDescent="0.2">
      <c r="B8" s="38"/>
    </row>
    <row r="9" spans="1:7" x14ac:dyDescent="0.2">
      <c r="A9" t="s">
        <v>48</v>
      </c>
      <c r="B9" s="38">
        <v>611</v>
      </c>
      <c r="C9" s="17">
        <v>24260</v>
      </c>
      <c r="D9" s="17">
        <v>24575</v>
      </c>
      <c r="E9" s="1">
        <f t="shared" ref="E9:E40" si="0">D9-C9</f>
        <v>315</v>
      </c>
      <c r="F9" s="11">
        <f t="shared" ref="F9:F40" si="1">IF(E9=0,0,E9/C9)</f>
        <v>1.2984336356141797E-2</v>
      </c>
    </row>
    <row r="10" spans="1:7" x14ac:dyDescent="0.2">
      <c r="A10" t="s">
        <v>45</v>
      </c>
      <c r="B10" s="38">
        <v>541</v>
      </c>
      <c r="C10" s="17">
        <v>6815</v>
      </c>
      <c r="D10" s="17">
        <v>7105</v>
      </c>
      <c r="E10" s="1">
        <f t="shared" si="0"/>
        <v>290</v>
      </c>
      <c r="F10" s="11">
        <f t="shared" si="1"/>
        <v>4.2553191489361701E-2</v>
      </c>
    </row>
    <row r="11" spans="1:7" x14ac:dyDescent="0.2">
      <c r="A11" t="s">
        <v>52</v>
      </c>
      <c r="B11" s="38">
        <v>624</v>
      </c>
      <c r="C11" s="17">
        <v>5860</v>
      </c>
      <c r="D11" s="17">
        <v>6105</v>
      </c>
      <c r="E11" s="1">
        <f t="shared" si="0"/>
        <v>245</v>
      </c>
      <c r="F11" s="11">
        <f t="shared" si="1"/>
        <v>4.1808873720136516E-2</v>
      </c>
    </row>
    <row r="12" spans="1:7" x14ac:dyDescent="0.2">
      <c r="A12" t="s">
        <v>50</v>
      </c>
      <c r="B12" s="38">
        <v>622</v>
      </c>
      <c r="C12" s="17">
        <v>11075</v>
      </c>
      <c r="D12" s="17">
        <v>11265</v>
      </c>
      <c r="E12" s="1">
        <f t="shared" si="0"/>
        <v>190</v>
      </c>
      <c r="F12" s="11">
        <f t="shared" si="1"/>
        <v>1.7155756207674944E-2</v>
      </c>
    </row>
    <row r="13" spans="1:7" x14ac:dyDescent="0.2">
      <c r="A13" t="s">
        <v>56</v>
      </c>
      <c r="B13" s="38">
        <v>722</v>
      </c>
      <c r="C13" s="39">
        <v>14870</v>
      </c>
      <c r="D13" s="39">
        <v>15015</v>
      </c>
      <c r="E13" s="1">
        <f t="shared" si="0"/>
        <v>145</v>
      </c>
      <c r="F13" s="11">
        <f t="shared" si="1"/>
        <v>9.751176866173503E-3</v>
      </c>
    </row>
    <row r="14" spans="1:7" x14ac:dyDescent="0.2">
      <c r="A14" t="s">
        <v>51</v>
      </c>
      <c r="B14" s="38">
        <v>623</v>
      </c>
      <c r="C14" s="39">
        <v>10435</v>
      </c>
      <c r="D14" s="39">
        <v>10560</v>
      </c>
      <c r="E14" s="1">
        <f t="shared" si="0"/>
        <v>125</v>
      </c>
      <c r="F14" s="11">
        <f t="shared" si="1"/>
        <v>1.1978917105893628E-2</v>
      </c>
    </row>
    <row r="15" spans="1:7" x14ac:dyDescent="0.2">
      <c r="A15" t="s">
        <v>83</v>
      </c>
      <c r="B15" s="38">
        <v>332</v>
      </c>
      <c r="C15" s="17">
        <v>5870</v>
      </c>
      <c r="D15" s="17">
        <v>5980</v>
      </c>
      <c r="E15" s="1">
        <f t="shared" si="0"/>
        <v>110</v>
      </c>
      <c r="F15" s="11">
        <f t="shared" si="1"/>
        <v>1.8739352640545145E-2</v>
      </c>
    </row>
    <row r="16" spans="1:7" x14ac:dyDescent="0.2">
      <c r="A16" t="s">
        <v>37</v>
      </c>
      <c r="B16" s="38">
        <v>493</v>
      </c>
      <c r="C16" s="17">
        <v>4000</v>
      </c>
      <c r="D16" s="17">
        <v>4110</v>
      </c>
      <c r="E16" s="1">
        <f t="shared" si="0"/>
        <v>110</v>
      </c>
      <c r="F16" s="11">
        <f t="shared" si="1"/>
        <v>2.75E-2</v>
      </c>
    </row>
    <row r="17" spans="1:6" x14ac:dyDescent="0.2">
      <c r="A17" t="s">
        <v>41</v>
      </c>
      <c r="B17" s="38">
        <v>524</v>
      </c>
      <c r="C17" s="17">
        <v>4655</v>
      </c>
      <c r="D17" s="17">
        <v>4765</v>
      </c>
      <c r="E17" s="1">
        <f t="shared" si="0"/>
        <v>110</v>
      </c>
      <c r="F17" s="11">
        <f t="shared" si="1"/>
        <v>2.3630504833512353E-2</v>
      </c>
    </row>
    <row r="18" spans="1:6" x14ac:dyDescent="0.2">
      <c r="A18" t="s">
        <v>11</v>
      </c>
      <c r="B18" s="38">
        <v>311</v>
      </c>
      <c r="C18" s="17">
        <v>9110</v>
      </c>
      <c r="D18" s="17">
        <v>9210</v>
      </c>
      <c r="E18" s="1">
        <f t="shared" si="0"/>
        <v>100</v>
      </c>
      <c r="F18" s="11">
        <f t="shared" si="1"/>
        <v>1.0976948408342482E-2</v>
      </c>
    </row>
    <row r="19" spans="1:6" x14ac:dyDescent="0.2">
      <c r="A19" t="s">
        <v>19</v>
      </c>
      <c r="B19" s="38">
        <v>325</v>
      </c>
      <c r="C19" s="17">
        <v>2165</v>
      </c>
      <c r="D19" s="17">
        <v>2255</v>
      </c>
      <c r="E19" s="1">
        <f t="shared" si="0"/>
        <v>90</v>
      </c>
      <c r="F19" s="11">
        <f t="shared" si="1"/>
        <v>4.1570438799076209E-2</v>
      </c>
    </row>
    <row r="20" spans="1:6" x14ac:dyDescent="0.2">
      <c r="A20" t="s">
        <v>49</v>
      </c>
      <c r="B20" s="38">
        <v>621</v>
      </c>
      <c r="C20" s="17">
        <v>9855</v>
      </c>
      <c r="D20" s="17">
        <v>9940</v>
      </c>
      <c r="E20" s="1">
        <f t="shared" si="0"/>
        <v>85</v>
      </c>
      <c r="F20" s="11">
        <f t="shared" si="1"/>
        <v>8.6250634195839671E-3</v>
      </c>
    </row>
    <row r="21" spans="1:6" x14ac:dyDescent="0.2">
      <c r="A21" t="s">
        <v>55</v>
      </c>
      <c r="B21" s="38">
        <v>713</v>
      </c>
      <c r="C21" s="17">
        <v>3435</v>
      </c>
      <c r="D21" s="17">
        <v>3520</v>
      </c>
      <c r="E21" s="1">
        <f t="shared" si="0"/>
        <v>85</v>
      </c>
      <c r="F21" s="11">
        <f t="shared" si="1"/>
        <v>2.4745269286754003E-2</v>
      </c>
    </row>
    <row r="22" spans="1:6" x14ac:dyDescent="0.2">
      <c r="A22" t="s">
        <v>46</v>
      </c>
      <c r="B22" s="38">
        <v>551</v>
      </c>
      <c r="C22" s="17">
        <v>2720</v>
      </c>
      <c r="D22" s="17">
        <v>2785</v>
      </c>
      <c r="E22" s="1">
        <f t="shared" si="0"/>
        <v>65</v>
      </c>
      <c r="F22" s="11">
        <f t="shared" si="1"/>
        <v>2.389705882352941E-2</v>
      </c>
    </row>
    <row r="23" spans="1:6" x14ac:dyDescent="0.2">
      <c r="A23" t="s">
        <v>8</v>
      </c>
      <c r="B23" s="38">
        <v>236</v>
      </c>
      <c r="C23" s="39">
        <v>2825</v>
      </c>
      <c r="D23" s="39">
        <v>2885</v>
      </c>
      <c r="E23" s="1">
        <f t="shared" si="0"/>
        <v>60</v>
      </c>
      <c r="F23" s="11">
        <f t="shared" si="1"/>
        <v>2.1238938053097345E-2</v>
      </c>
    </row>
    <row r="24" spans="1:6" x14ac:dyDescent="0.2">
      <c r="A24" t="s">
        <v>93</v>
      </c>
      <c r="B24" s="38">
        <v>457</v>
      </c>
      <c r="C24" s="17">
        <v>4680</v>
      </c>
      <c r="D24" s="17">
        <v>4735</v>
      </c>
      <c r="E24" s="1">
        <f t="shared" si="0"/>
        <v>55</v>
      </c>
      <c r="F24" s="11">
        <f t="shared" si="1"/>
        <v>1.1752136752136752E-2</v>
      </c>
    </row>
    <row r="25" spans="1:6" x14ac:dyDescent="0.2">
      <c r="A25" t="s">
        <v>9</v>
      </c>
      <c r="B25" s="38">
        <v>237</v>
      </c>
      <c r="C25" s="39">
        <v>2895</v>
      </c>
      <c r="D25" s="39">
        <v>2945</v>
      </c>
      <c r="E25" s="1">
        <f t="shared" si="0"/>
        <v>50</v>
      </c>
      <c r="F25" s="11">
        <f t="shared" si="1"/>
        <v>1.7271157167530225E-2</v>
      </c>
    </row>
    <row r="26" spans="1:6" x14ac:dyDescent="0.2">
      <c r="A26" t="s">
        <v>57</v>
      </c>
      <c r="B26" s="38">
        <v>811</v>
      </c>
      <c r="C26" s="17">
        <v>2710</v>
      </c>
      <c r="D26" s="17">
        <v>2760</v>
      </c>
      <c r="E26" s="1">
        <f t="shared" si="0"/>
        <v>50</v>
      </c>
      <c r="F26" s="11">
        <f t="shared" si="1"/>
        <v>1.8450184501845018E-2</v>
      </c>
    </row>
    <row r="27" spans="1:6" x14ac:dyDescent="0.2">
      <c r="A27" t="s">
        <v>61</v>
      </c>
      <c r="B27" s="38">
        <v>930</v>
      </c>
      <c r="C27" s="17">
        <v>10020</v>
      </c>
      <c r="D27" s="17">
        <v>10070</v>
      </c>
      <c r="E27" s="1">
        <f t="shared" si="0"/>
        <v>50</v>
      </c>
      <c r="F27" s="11">
        <f t="shared" si="1"/>
        <v>4.9900199600798403E-3</v>
      </c>
    </row>
    <row r="28" spans="1:6" x14ac:dyDescent="0.2">
      <c r="A28" t="s">
        <v>15</v>
      </c>
      <c r="B28" s="38">
        <v>321</v>
      </c>
      <c r="C28" s="17">
        <v>2200</v>
      </c>
      <c r="D28" s="17">
        <v>2245</v>
      </c>
      <c r="E28" s="1">
        <f t="shared" si="0"/>
        <v>45</v>
      </c>
      <c r="F28" s="11">
        <f t="shared" si="1"/>
        <v>2.0454545454545454E-2</v>
      </c>
    </row>
    <row r="29" spans="1:6" x14ac:dyDescent="0.2">
      <c r="A29" t="s">
        <v>25</v>
      </c>
      <c r="B29" s="38">
        <v>423</v>
      </c>
      <c r="C29" s="17">
        <v>5980</v>
      </c>
      <c r="D29" s="17">
        <v>6025</v>
      </c>
      <c r="E29" s="1">
        <f t="shared" si="0"/>
        <v>45</v>
      </c>
      <c r="F29" s="11">
        <f t="shared" si="1"/>
        <v>7.525083612040134E-3</v>
      </c>
    </row>
    <row r="30" spans="1:6" x14ac:dyDescent="0.2">
      <c r="A30" t="s">
        <v>36</v>
      </c>
      <c r="B30" s="38">
        <v>492</v>
      </c>
      <c r="C30" s="17">
        <v>1110</v>
      </c>
      <c r="D30" s="17">
        <v>1150</v>
      </c>
      <c r="E30" s="1">
        <f t="shared" si="0"/>
        <v>40</v>
      </c>
      <c r="F30" s="11">
        <f t="shared" si="1"/>
        <v>3.6036036036036036E-2</v>
      </c>
    </row>
    <row r="31" spans="1:6" x14ac:dyDescent="0.2">
      <c r="A31" t="s">
        <v>22</v>
      </c>
      <c r="B31" s="38">
        <v>333</v>
      </c>
      <c r="C31" s="39">
        <v>13615</v>
      </c>
      <c r="D31" s="39">
        <v>13650</v>
      </c>
      <c r="E31" s="1">
        <f t="shared" si="0"/>
        <v>35</v>
      </c>
      <c r="F31" s="11">
        <f t="shared" si="1"/>
        <v>2.5706940874035988E-3</v>
      </c>
    </row>
    <row r="32" spans="1:6" x14ac:dyDescent="0.2">
      <c r="A32" t="s">
        <v>105</v>
      </c>
      <c r="B32" s="38">
        <v>721</v>
      </c>
      <c r="C32" s="17">
        <v>2160</v>
      </c>
      <c r="D32" s="17">
        <v>2195</v>
      </c>
      <c r="E32" s="1">
        <f t="shared" si="0"/>
        <v>35</v>
      </c>
      <c r="F32" s="11">
        <f t="shared" si="1"/>
        <v>1.6203703703703703E-2</v>
      </c>
    </row>
    <row r="33" spans="1:6" x14ac:dyDescent="0.2">
      <c r="A33" t="s">
        <v>58</v>
      </c>
      <c r="B33" s="38">
        <v>812</v>
      </c>
      <c r="C33" s="17">
        <v>2690</v>
      </c>
      <c r="D33" s="17">
        <v>2715</v>
      </c>
      <c r="E33" s="1">
        <f t="shared" si="0"/>
        <v>25</v>
      </c>
      <c r="F33" s="11">
        <f t="shared" si="1"/>
        <v>9.2936802973977699E-3</v>
      </c>
    </row>
    <row r="34" spans="1:6" x14ac:dyDescent="0.2">
      <c r="A34" t="s">
        <v>5</v>
      </c>
      <c r="B34" s="38">
        <v>212</v>
      </c>
      <c r="C34" s="17">
        <v>715</v>
      </c>
      <c r="D34" s="17">
        <v>735</v>
      </c>
      <c r="E34" s="1">
        <f t="shared" si="0"/>
        <v>20</v>
      </c>
      <c r="F34" s="11">
        <f t="shared" si="1"/>
        <v>2.7972027972027972E-2</v>
      </c>
    </row>
    <row r="35" spans="1:6" x14ac:dyDescent="0.2">
      <c r="A35" t="s">
        <v>82</v>
      </c>
      <c r="B35" s="38">
        <v>326</v>
      </c>
      <c r="C35" s="39">
        <v>1695</v>
      </c>
      <c r="D35" s="39">
        <v>1715</v>
      </c>
      <c r="E35" s="1">
        <f t="shared" si="0"/>
        <v>20</v>
      </c>
      <c r="F35" s="11">
        <f t="shared" si="1"/>
        <v>1.1799410029498525E-2</v>
      </c>
    </row>
    <row r="36" spans="1:6" x14ac:dyDescent="0.2">
      <c r="A36" t="s">
        <v>88</v>
      </c>
      <c r="B36" s="38">
        <v>444</v>
      </c>
      <c r="C36" s="39">
        <v>2655</v>
      </c>
      <c r="D36" s="39">
        <v>2675</v>
      </c>
      <c r="E36" s="1">
        <f t="shared" si="0"/>
        <v>20</v>
      </c>
      <c r="F36" s="11">
        <f t="shared" si="1"/>
        <v>7.5329566854990581E-3</v>
      </c>
    </row>
    <row r="37" spans="1:6" x14ac:dyDescent="0.2">
      <c r="A37" t="s">
        <v>34</v>
      </c>
      <c r="B37" s="38">
        <v>488</v>
      </c>
      <c r="C37" s="39">
        <v>675</v>
      </c>
      <c r="D37" s="39">
        <v>695</v>
      </c>
      <c r="E37" s="1">
        <f t="shared" si="0"/>
        <v>20</v>
      </c>
      <c r="F37" s="11">
        <f t="shared" si="1"/>
        <v>2.9629629629629631E-2</v>
      </c>
    </row>
    <row r="38" spans="1:6" x14ac:dyDescent="0.2">
      <c r="A38" t="s">
        <v>81</v>
      </c>
      <c r="B38" s="38">
        <v>312</v>
      </c>
      <c r="C38" s="17">
        <v>620</v>
      </c>
      <c r="D38" s="17">
        <v>635</v>
      </c>
      <c r="E38" s="1">
        <f t="shared" si="0"/>
        <v>15</v>
      </c>
      <c r="F38" s="11">
        <f t="shared" si="1"/>
        <v>2.4193548387096774E-2</v>
      </c>
    </row>
    <row r="39" spans="1:6" x14ac:dyDescent="0.2">
      <c r="A39" t="s">
        <v>102</v>
      </c>
      <c r="B39" s="38">
        <v>523</v>
      </c>
      <c r="C39" s="17">
        <v>1060</v>
      </c>
      <c r="D39" s="17">
        <v>1075</v>
      </c>
      <c r="E39" s="1">
        <f t="shared" si="0"/>
        <v>15</v>
      </c>
      <c r="F39" s="11">
        <f t="shared" si="1"/>
        <v>1.4150943396226415E-2</v>
      </c>
    </row>
    <row r="40" spans="1:6" x14ac:dyDescent="0.2">
      <c r="A40" t="s">
        <v>104</v>
      </c>
      <c r="B40" s="38">
        <v>562</v>
      </c>
      <c r="C40" s="17">
        <v>770</v>
      </c>
      <c r="D40" s="17">
        <v>780</v>
      </c>
      <c r="E40" s="1">
        <f t="shared" si="0"/>
        <v>10</v>
      </c>
      <c r="F40" s="11">
        <f t="shared" si="1"/>
        <v>1.2987012987012988E-2</v>
      </c>
    </row>
    <row r="41" spans="1:6" x14ac:dyDescent="0.2">
      <c r="A41" t="s">
        <v>79</v>
      </c>
      <c r="B41" s="38">
        <v>671</v>
      </c>
      <c r="C41" s="39">
        <v>25555</v>
      </c>
      <c r="D41" s="39">
        <v>25560</v>
      </c>
      <c r="E41" s="1">
        <f t="shared" ref="E41:E72" si="2">D41-C41</f>
        <v>5</v>
      </c>
      <c r="F41" s="11">
        <f t="shared" ref="F41:F72" si="3">IF(E41=0,0,E41/C41)</f>
        <v>1.9565642731363725E-4</v>
      </c>
    </row>
    <row r="42" spans="1:6" x14ac:dyDescent="0.2">
      <c r="A42" t="s">
        <v>3</v>
      </c>
      <c r="B42" s="38">
        <v>113</v>
      </c>
      <c r="C42" s="17">
        <v>20</v>
      </c>
      <c r="D42" s="17">
        <v>25</v>
      </c>
      <c r="E42" s="1">
        <f t="shared" si="2"/>
        <v>5</v>
      </c>
      <c r="F42" s="11">
        <f t="shared" si="3"/>
        <v>0.25</v>
      </c>
    </row>
    <row r="43" spans="1:6" x14ac:dyDescent="0.2">
      <c r="A43" t="s">
        <v>80</v>
      </c>
      <c r="B43" s="38">
        <v>115</v>
      </c>
      <c r="C43" s="17">
        <v>550</v>
      </c>
      <c r="D43" s="17">
        <v>555</v>
      </c>
      <c r="E43" s="1">
        <f t="shared" si="2"/>
        <v>5</v>
      </c>
      <c r="F43" s="11">
        <f t="shared" si="3"/>
        <v>9.0909090909090905E-3</v>
      </c>
    </row>
    <row r="44" spans="1:6" x14ac:dyDescent="0.2">
      <c r="A44" t="s">
        <v>20</v>
      </c>
      <c r="B44" s="38">
        <v>327</v>
      </c>
      <c r="C44" s="17">
        <v>915</v>
      </c>
      <c r="D44" s="17">
        <v>920</v>
      </c>
      <c r="E44" s="1">
        <f t="shared" si="2"/>
        <v>5</v>
      </c>
      <c r="F44" s="11">
        <f t="shared" si="3"/>
        <v>5.4644808743169399E-3</v>
      </c>
    </row>
    <row r="45" spans="1:6" x14ac:dyDescent="0.2">
      <c r="A45" t="s">
        <v>21</v>
      </c>
      <c r="B45" s="38">
        <v>331</v>
      </c>
      <c r="C45" s="39">
        <v>1260</v>
      </c>
      <c r="D45" s="39">
        <v>1265</v>
      </c>
      <c r="E45" s="1">
        <f t="shared" si="2"/>
        <v>5</v>
      </c>
      <c r="F45" s="11">
        <f t="shared" si="3"/>
        <v>3.968253968253968E-3</v>
      </c>
    </row>
    <row r="46" spans="1:6" x14ac:dyDescent="0.2">
      <c r="A46" t="s">
        <v>85</v>
      </c>
      <c r="B46" s="38">
        <v>335</v>
      </c>
      <c r="C46" s="17">
        <v>1000</v>
      </c>
      <c r="D46" s="17">
        <v>1005</v>
      </c>
      <c r="E46" s="1">
        <f t="shared" si="2"/>
        <v>5</v>
      </c>
      <c r="F46" s="11">
        <f t="shared" si="3"/>
        <v>5.0000000000000001E-3</v>
      </c>
    </row>
    <row r="47" spans="1:6" x14ac:dyDescent="0.2">
      <c r="A47" t="s">
        <v>27</v>
      </c>
      <c r="B47" s="38">
        <v>441</v>
      </c>
      <c r="C47" s="17">
        <v>4245</v>
      </c>
      <c r="D47" s="17">
        <v>4250</v>
      </c>
      <c r="E47" s="1">
        <f t="shared" si="2"/>
        <v>5</v>
      </c>
      <c r="F47" s="11">
        <f t="shared" si="3"/>
        <v>1.1778563015312131E-3</v>
      </c>
    </row>
    <row r="48" spans="1:6" x14ac:dyDescent="0.2">
      <c r="A48" t="s">
        <v>28</v>
      </c>
      <c r="B48" s="38">
        <v>481</v>
      </c>
      <c r="C48" s="17">
        <v>25</v>
      </c>
      <c r="D48" s="17">
        <v>30</v>
      </c>
      <c r="E48" s="1">
        <f t="shared" si="2"/>
        <v>5</v>
      </c>
      <c r="F48" s="11">
        <f t="shared" si="3"/>
        <v>0.2</v>
      </c>
    </row>
    <row r="49" spans="1:6" x14ac:dyDescent="0.2">
      <c r="A49" t="s">
        <v>32</v>
      </c>
      <c r="B49" s="38">
        <v>486</v>
      </c>
      <c r="C49" s="17">
        <v>75</v>
      </c>
      <c r="D49" s="17">
        <v>80</v>
      </c>
      <c r="E49" s="1">
        <f t="shared" si="2"/>
        <v>5</v>
      </c>
      <c r="F49" s="11">
        <f t="shared" si="3"/>
        <v>6.6666666666666666E-2</v>
      </c>
    </row>
    <row r="50" spans="1:6" x14ac:dyDescent="0.2">
      <c r="A50" t="s">
        <v>100</v>
      </c>
      <c r="B50" s="38">
        <v>519</v>
      </c>
      <c r="C50" s="17">
        <v>40</v>
      </c>
      <c r="D50" s="17">
        <v>45</v>
      </c>
      <c r="E50" s="1">
        <f t="shared" si="2"/>
        <v>5</v>
      </c>
      <c r="F50" s="11">
        <f t="shared" si="3"/>
        <v>0.125</v>
      </c>
    </row>
    <row r="51" spans="1:6" x14ac:dyDescent="0.2">
      <c r="A51" t="s">
        <v>4</v>
      </c>
      <c r="B51" s="38">
        <v>114</v>
      </c>
      <c r="C51" s="17">
        <v>0</v>
      </c>
      <c r="D51" s="17">
        <v>0</v>
      </c>
      <c r="E51" s="1">
        <f t="shared" si="2"/>
        <v>0</v>
      </c>
      <c r="F51" s="11">
        <f t="shared" si="3"/>
        <v>0</v>
      </c>
    </row>
    <row r="52" spans="1:6" x14ac:dyDescent="0.2">
      <c r="A52" t="s">
        <v>6</v>
      </c>
      <c r="B52" s="38">
        <v>213</v>
      </c>
      <c r="C52" s="17">
        <v>20</v>
      </c>
      <c r="D52" s="17">
        <v>20</v>
      </c>
      <c r="E52" s="1">
        <f t="shared" si="2"/>
        <v>0</v>
      </c>
      <c r="F52" s="11">
        <f t="shared" si="3"/>
        <v>0</v>
      </c>
    </row>
    <row r="53" spans="1:6" x14ac:dyDescent="0.2">
      <c r="A53" t="s">
        <v>7</v>
      </c>
      <c r="B53" s="38">
        <v>221</v>
      </c>
      <c r="C53" s="17">
        <v>660</v>
      </c>
      <c r="D53" s="17">
        <v>660</v>
      </c>
      <c r="E53" s="1">
        <f t="shared" si="2"/>
        <v>0</v>
      </c>
      <c r="F53" s="11">
        <f t="shared" si="3"/>
        <v>0</v>
      </c>
    </row>
    <row r="54" spans="1:6" x14ac:dyDescent="0.2">
      <c r="A54" t="s">
        <v>12</v>
      </c>
      <c r="B54" s="38">
        <v>313</v>
      </c>
      <c r="C54" s="17">
        <v>0</v>
      </c>
      <c r="D54" s="17">
        <v>0</v>
      </c>
      <c r="E54" s="1">
        <f t="shared" si="2"/>
        <v>0</v>
      </c>
      <c r="F54" s="11">
        <f t="shared" si="3"/>
        <v>0</v>
      </c>
    </row>
    <row r="55" spans="1:6" x14ac:dyDescent="0.2">
      <c r="A55" t="s">
        <v>13</v>
      </c>
      <c r="B55" s="38">
        <v>314</v>
      </c>
      <c r="C55" s="17">
        <v>175</v>
      </c>
      <c r="D55" s="17">
        <v>175</v>
      </c>
      <c r="E55" s="1">
        <f t="shared" si="2"/>
        <v>0</v>
      </c>
      <c r="F55" s="11">
        <f t="shared" si="3"/>
        <v>0</v>
      </c>
    </row>
    <row r="56" spans="1:6" x14ac:dyDescent="0.2">
      <c r="A56" t="s">
        <v>14</v>
      </c>
      <c r="B56" s="38">
        <v>316</v>
      </c>
      <c r="C56" s="17">
        <v>75</v>
      </c>
      <c r="D56" s="17">
        <v>75</v>
      </c>
      <c r="E56" s="1">
        <f t="shared" si="2"/>
        <v>0</v>
      </c>
      <c r="F56" s="11">
        <f t="shared" si="3"/>
        <v>0</v>
      </c>
    </row>
    <row r="57" spans="1:6" x14ac:dyDescent="0.2">
      <c r="A57" t="s">
        <v>18</v>
      </c>
      <c r="B57" s="38">
        <v>324</v>
      </c>
      <c r="C57" s="17">
        <v>140</v>
      </c>
      <c r="D57" s="17">
        <v>140</v>
      </c>
      <c r="E57" s="1">
        <f t="shared" si="2"/>
        <v>0</v>
      </c>
      <c r="F57" s="11">
        <f t="shared" si="3"/>
        <v>0</v>
      </c>
    </row>
    <row r="58" spans="1:6" x14ac:dyDescent="0.2">
      <c r="A58" t="s">
        <v>84</v>
      </c>
      <c r="B58" s="38">
        <v>334</v>
      </c>
      <c r="C58" s="17">
        <v>620</v>
      </c>
      <c r="D58" s="17">
        <v>620</v>
      </c>
      <c r="E58" s="1">
        <f t="shared" si="2"/>
        <v>0</v>
      </c>
      <c r="F58" s="11">
        <f t="shared" si="3"/>
        <v>0</v>
      </c>
    </row>
    <row r="59" spans="1:6" x14ac:dyDescent="0.2">
      <c r="A59" t="s">
        <v>91</v>
      </c>
      <c r="B59" s="38">
        <v>455</v>
      </c>
      <c r="C59" s="17">
        <v>5465</v>
      </c>
      <c r="D59" s="17">
        <v>5465</v>
      </c>
      <c r="E59" s="1">
        <f t="shared" si="2"/>
        <v>0</v>
      </c>
      <c r="F59" s="11">
        <f t="shared" si="3"/>
        <v>0</v>
      </c>
    </row>
    <row r="60" spans="1:6" x14ac:dyDescent="0.2">
      <c r="A60" t="s">
        <v>29</v>
      </c>
      <c r="B60" s="38">
        <v>482</v>
      </c>
      <c r="C60" s="17">
        <v>245</v>
      </c>
      <c r="D60" s="17">
        <v>245</v>
      </c>
      <c r="E60" s="1">
        <f t="shared" si="2"/>
        <v>0</v>
      </c>
      <c r="F60" s="11">
        <f t="shared" si="3"/>
        <v>0</v>
      </c>
    </row>
    <row r="61" spans="1:6" x14ac:dyDescent="0.2">
      <c r="A61" t="s">
        <v>30</v>
      </c>
      <c r="B61" s="38">
        <v>483</v>
      </c>
      <c r="C61" s="17">
        <v>5</v>
      </c>
      <c r="D61" s="17">
        <v>5</v>
      </c>
      <c r="E61" s="1">
        <f t="shared" si="2"/>
        <v>0</v>
      </c>
      <c r="F61" s="11">
        <f t="shared" si="3"/>
        <v>0</v>
      </c>
    </row>
    <row r="62" spans="1:6" x14ac:dyDescent="0.2">
      <c r="A62" t="s">
        <v>96</v>
      </c>
      <c r="B62" s="38">
        <v>485</v>
      </c>
      <c r="C62" s="17">
        <v>205</v>
      </c>
      <c r="D62" s="17">
        <v>205</v>
      </c>
      <c r="E62" s="1">
        <f t="shared" si="2"/>
        <v>0</v>
      </c>
      <c r="F62" s="11">
        <f t="shared" si="3"/>
        <v>0</v>
      </c>
    </row>
    <row r="63" spans="1:6" x14ac:dyDescent="0.2">
      <c r="A63" t="s">
        <v>33</v>
      </c>
      <c r="B63" s="38">
        <v>487</v>
      </c>
      <c r="C63" s="17">
        <v>5</v>
      </c>
      <c r="D63" s="17">
        <v>5</v>
      </c>
      <c r="E63" s="1">
        <f t="shared" si="2"/>
        <v>0</v>
      </c>
      <c r="F63" s="11">
        <f t="shared" si="3"/>
        <v>0</v>
      </c>
    </row>
    <row r="64" spans="1:6" x14ac:dyDescent="0.2">
      <c r="A64" t="s">
        <v>98</v>
      </c>
      <c r="B64" s="38">
        <v>516</v>
      </c>
      <c r="C64" s="17">
        <v>0</v>
      </c>
      <c r="D64" s="17">
        <v>0</v>
      </c>
      <c r="E64" s="1">
        <f t="shared" si="2"/>
        <v>0</v>
      </c>
      <c r="F64" s="11">
        <f t="shared" si="3"/>
        <v>0</v>
      </c>
    </row>
    <row r="65" spans="1:6" x14ac:dyDescent="0.2">
      <c r="A65" t="s">
        <v>101</v>
      </c>
      <c r="B65" s="38">
        <v>521</v>
      </c>
      <c r="C65" s="17">
        <v>0</v>
      </c>
      <c r="D65" s="17">
        <v>0</v>
      </c>
      <c r="E65" s="1">
        <f t="shared" si="2"/>
        <v>0</v>
      </c>
      <c r="F65" s="11">
        <f t="shared" si="3"/>
        <v>0</v>
      </c>
    </row>
    <row r="66" spans="1:6" x14ac:dyDescent="0.2">
      <c r="A66" t="s">
        <v>42</v>
      </c>
      <c r="B66" s="38">
        <v>525</v>
      </c>
      <c r="C66" s="17">
        <v>5</v>
      </c>
      <c r="D66" s="17">
        <v>5</v>
      </c>
      <c r="E66" s="1">
        <f t="shared" si="2"/>
        <v>0</v>
      </c>
      <c r="F66" s="11">
        <f t="shared" si="3"/>
        <v>0</v>
      </c>
    </row>
    <row r="67" spans="1:6" x14ac:dyDescent="0.2">
      <c r="A67" t="s">
        <v>103</v>
      </c>
      <c r="B67" s="38">
        <v>533</v>
      </c>
      <c r="C67" s="17">
        <v>0</v>
      </c>
      <c r="D67" s="17">
        <v>0</v>
      </c>
      <c r="E67" s="1">
        <f t="shared" si="2"/>
        <v>0</v>
      </c>
      <c r="F67" s="11">
        <f t="shared" si="3"/>
        <v>0</v>
      </c>
    </row>
    <row r="68" spans="1:6" x14ac:dyDescent="0.2">
      <c r="A68" t="s">
        <v>53</v>
      </c>
      <c r="B68" s="38">
        <v>711</v>
      </c>
      <c r="C68" s="39">
        <v>300</v>
      </c>
      <c r="D68" s="39">
        <v>300</v>
      </c>
      <c r="E68" s="1">
        <f t="shared" si="2"/>
        <v>0</v>
      </c>
      <c r="F68" s="11">
        <f t="shared" si="3"/>
        <v>0</v>
      </c>
    </row>
    <row r="69" spans="1:6" x14ac:dyDescent="0.2">
      <c r="A69" t="s">
        <v>54</v>
      </c>
      <c r="B69" s="38">
        <v>712</v>
      </c>
      <c r="C69" s="17">
        <v>310</v>
      </c>
      <c r="D69" s="17">
        <v>310</v>
      </c>
      <c r="E69" s="1">
        <f t="shared" si="2"/>
        <v>0</v>
      </c>
      <c r="F69" s="11">
        <f t="shared" si="3"/>
        <v>0</v>
      </c>
    </row>
    <row r="70" spans="1:6" x14ac:dyDescent="0.2">
      <c r="A70" t="s">
        <v>106</v>
      </c>
      <c r="B70" s="38">
        <v>813</v>
      </c>
      <c r="C70" s="17">
        <v>5690</v>
      </c>
      <c r="D70" s="17">
        <v>5690</v>
      </c>
      <c r="E70" s="1">
        <f t="shared" si="2"/>
        <v>0</v>
      </c>
      <c r="F70" s="11">
        <f t="shared" si="3"/>
        <v>0</v>
      </c>
    </row>
    <row r="71" spans="1:6" x14ac:dyDescent="0.2">
      <c r="A71" t="s">
        <v>59</v>
      </c>
      <c r="B71" s="38">
        <v>814</v>
      </c>
      <c r="C71" s="17">
        <v>95</v>
      </c>
      <c r="D71" s="17">
        <v>95</v>
      </c>
      <c r="E71" s="1">
        <f t="shared" si="2"/>
        <v>0</v>
      </c>
      <c r="F71" s="11">
        <f t="shared" si="3"/>
        <v>0</v>
      </c>
    </row>
    <row r="72" spans="1:6" x14ac:dyDescent="0.2">
      <c r="A72" t="s">
        <v>107</v>
      </c>
      <c r="B72" s="38">
        <v>910</v>
      </c>
      <c r="C72" s="17">
        <v>700</v>
      </c>
      <c r="D72" s="17">
        <v>700</v>
      </c>
      <c r="E72" s="1">
        <f t="shared" si="2"/>
        <v>0</v>
      </c>
      <c r="F72" s="11">
        <f t="shared" si="3"/>
        <v>0</v>
      </c>
    </row>
    <row r="73" spans="1:6" x14ac:dyDescent="0.2">
      <c r="A73" t="s">
        <v>72</v>
      </c>
      <c r="B73" s="38">
        <v>315</v>
      </c>
      <c r="C73" s="39">
        <v>230</v>
      </c>
      <c r="D73" s="39">
        <v>225</v>
      </c>
      <c r="E73" s="1">
        <f t="shared" ref="E73:E97" si="4">D73-C73</f>
        <v>-5</v>
      </c>
      <c r="F73" s="11">
        <f t="shared" ref="F73:F97" si="5">IF(E73=0,0,E73/C73)</f>
        <v>-2.1739130434782608E-2</v>
      </c>
    </row>
    <row r="74" spans="1:6" x14ac:dyDescent="0.2">
      <c r="A74" t="s">
        <v>87</v>
      </c>
      <c r="B74" s="38">
        <v>425</v>
      </c>
      <c r="C74" s="17">
        <v>215</v>
      </c>
      <c r="D74" s="17">
        <v>210</v>
      </c>
      <c r="E74" s="1">
        <f t="shared" si="4"/>
        <v>-5</v>
      </c>
      <c r="F74" s="11">
        <f t="shared" si="5"/>
        <v>-2.3255813953488372E-2</v>
      </c>
    </row>
    <row r="75" spans="1:6" x14ac:dyDescent="0.2">
      <c r="A75" t="s">
        <v>92</v>
      </c>
      <c r="B75" s="38">
        <v>456</v>
      </c>
      <c r="C75" s="17">
        <v>1525</v>
      </c>
      <c r="D75" s="17">
        <v>1520</v>
      </c>
      <c r="E75" s="1">
        <f t="shared" si="4"/>
        <v>-5</v>
      </c>
      <c r="F75" s="11">
        <f t="shared" si="5"/>
        <v>-3.2786885245901639E-3</v>
      </c>
    </row>
    <row r="76" spans="1:6" x14ac:dyDescent="0.2">
      <c r="A76" t="s">
        <v>97</v>
      </c>
      <c r="B76" s="38">
        <v>512</v>
      </c>
      <c r="C76" s="17">
        <v>265</v>
      </c>
      <c r="D76" s="17">
        <v>260</v>
      </c>
      <c r="E76" s="1">
        <f t="shared" si="4"/>
        <v>-5</v>
      </c>
      <c r="F76" s="11">
        <f t="shared" si="5"/>
        <v>-1.8867924528301886E-2</v>
      </c>
    </row>
    <row r="77" spans="1:6" x14ac:dyDescent="0.2">
      <c r="A77" t="s">
        <v>39</v>
      </c>
      <c r="B77" s="38">
        <v>517</v>
      </c>
      <c r="C77" s="17">
        <v>530</v>
      </c>
      <c r="D77" s="17">
        <v>525</v>
      </c>
      <c r="E77" s="1">
        <f t="shared" si="4"/>
        <v>-5</v>
      </c>
      <c r="F77" s="11">
        <f t="shared" si="5"/>
        <v>-9.433962264150943E-3</v>
      </c>
    </row>
    <row r="78" spans="1:6" x14ac:dyDescent="0.2">
      <c r="A78" t="s">
        <v>99</v>
      </c>
      <c r="B78" s="38">
        <v>518</v>
      </c>
      <c r="C78" s="17">
        <v>75</v>
      </c>
      <c r="D78" s="17">
        <v>70</v>
      </c>
      <c r="E78" s="1">
        <f t="shared" si="4"/>
        <v>-5</v>
      </c>
      <c r="F78" s="11">
        <f t="shared" si="5"/>
        <v>-6.6666666666666666E-2</v>
      </c>
    </row>
    <row r="79" spans="1:6" x14ac:dyDescent="0.2">
      <c r="A79" t="s">
        <v>16</v>
      </c>
      <c r="B79" s="38">
        <v>322</v>
      </c>
      <c r="C79" s="17">
        <v>295</v>
      </c>
      <c r="D79" s="17">
        <v>285</v>
      </c>
      <c r="E79" s="1">
        <f t="shared" si="4"/>
        <v>-10</v>
      </c>
      <c r="F79" s="11">
        <f t="shared" si="5"/>
        <v>-3.3898305084745763E-2</v>
      </c>
    </row>
    <row r="80" spans="1:6" x14ac:dyDescent="0.2">
      <c r="A80" t="s">
        <v>31</v>
      </c>
      <c r="B80" s="38">
        <v>484</v>
      </c>
      <c r="C80" s="17">
        <v>3360</v>
      </c>
      <c r="D80" s="17">
        <v>3350</v>
      </c>
      <c r="E80" s="1">
        <f t="shared" si="4"/>
        <v>-10</v>
      </c>
      <c r="F80" s="11">
        <f t="shared" si="5"/>
        <v>-2.976190476190476E-3</v>
      </c>
    </row>
    <row r="81" spans="1:6" x14ac:dyDescent="0.2">
      <c r="A81" t="s">
        <v>35</v>
      </c>
      <c r="B81" s="38">
        <v>491</v>
      </c>
      <c r="C81" s="17">
        <v>1080</v>
      </c>
      <c r="D81" s="17">
        <v>1070</v>
      </c>
      <c r="E81" s="1">
        <f t="shared" si="4"/>
        <v>-10</v>
      </c>
      <c r="F81" s="11">
        <f t="shared" si="5"/>
        <v>-9.2592592592592587E-3</v>
      </c>
    </row>
    <row r="82" spans="1:6" x14ac:dyDescent="0.2">
      <c r="A82" t="s">
        <v>38</v>
      </c>
      <c r="B82" s="38">
        <v>513</v>
      </c>
      <c r="C82" s="17">
        <v>1090</v>
      </c>
      <c r="D82" s="17">
        <v>1080</v>
      </c>
      <c r="E82" s="1">
        <f t="shared" si="4"/>
        <v>-10</v>
      </c>
      <c r="F82" s="11">
        <f t="shared" si="5"/>
        <v>-9.1743119266055051E-3</v>
      </c>
    </row>
    <row r="83" spans="1:6" x14ac:dyDescent="0.2">
      <c r="A83" t="s">
        <v>43</v>
      </c>
      <c r="B83" s="38">
        <v>531</v>
      </c>
      <c r="C83" s="17">
        <v>1125</v>
      </c>
      <c r="D83" s="17">
        <v>1115</v>
      </c>
      <c r="E83" s="1">
        <f t="shared" si="4"/>
        <v>-10</v>
      </c>
      <c r="F83" s="11">
        <f t="shared" si="5"/>
        <v>-8.8888888888888889E-3</v>
      </c>
    </row>
    <row r="84" spans="1:6" x14ac:dyDescent="0.2">
      <c r="A84" t="s">
        <v>95</v>
      </c>
      <c r="B84" s="38">
        <v>459</v>
      </c>
      <c r="C84" s="17">
        <v>2105</v>
      </c>
      <c r="D84" s="17">
        <v>2090</v>
      </c>
      <c r="E84" s="1">
        <f t="shared" si="4"/>
        <v>-15</v>
      </c>
      <c r="F84" s="11">
        <f t="shared" si="5"/>
        <v>-7.1258907363420431E-3</v>
      </c>
    </row>
    <row r="85" spans="1:6" x14ac:dyDescent="0.2">
      <c r="A85" t="s">
        <v>94</v>
      </c>
      <c r="B85" s="38">
        <v>458</v>
      </c>
      <c r="C85" s="17">
        <v>905</v>
      </c>
      <c r="D85" s="17">
        <v>885</v>
      </c>
      <c r="E85" s="1">
        <f t="shared" si="4"/>
        <v>-20</v>
      </c>
      <c r="F85" s="11">
        <f t="shared" si="5"/>
        <v>-2.2099447513812154E-2</v>
      </c>
    </row>
    <row r="86" spans="1:6" x14ac:dyDescent="0.2">
      <c r="A86" t="s">
        <v>44</v>
      </c>
      <c r="B86" s="38">
        <v>532</v>
      </c>
      <c r="C86" s="17">
        <v>530</v>
      </c>
      <c r="D86" s="17">
        <v>510</v>
      </c>
      <c r="E86" s="1">
        <f t="shared" si="4"/>
        <v>-20</v>
      </c>
      <c r="F86" s="11">
        <f t="shared" si="5"/>
        <v>-3.7735849056603772E-2</v>
      </c>
    </row>
    <row r="87" spans="1:6" x14ac:dyDescent="0.2">
      <c r="A87" t="s">
        <v>47</v>
      </c>
      <c r="B87" s="38">
        <v>561</v>
      </c>
      <c r="C87" s="39">
        <v>7000</v>
      </c>
      <c r="D87" s="39">
        <v>6980</v>
      </c>
      <c r="E87" s="1">
        <f t="shared" si="4"/>
        <v>-20</v>
      </c>
      <c r="F87" s="11">
        <f t="shared" si="5"/>
        <v>-2.8571428571428571E-3</v>
      </c>
    </row>
    <row r="88" spans="1:6" x14ac:dyDescent="0.2">
      <c r="A88" t="s">
        <v>60</v>
      </c>
      <c r="B88" s="38">
        <v>920</v>
      </c>
      <c r="C88" s="17">
        <v>1425</v>
      </c>
      <c r="D88" s="17">
        <v>1405</v>
      </c>
      <c r="E88" s="1">
        <f t="shared" si="4"/>
        <v>-20</v>
      </c>
      <c r="F88" s="11">
        <f t="shared" si="5"/>
        <v>-1.4035087719298246E-2</v>
      </c>
    </row>
    <row r="89" spans="1:6" ht="14.25" customHeight="1" x14ac:dyDescent="0.2">
      <c r="A89" t="s">
        <v>17</v>
      </c>
      <c r="B89" s="38">
        <v>323</v>
      </c>
      <c r="C89" s="39">
        <v>960</v>
      </c>
      <c r="D89" s="39">
        <v>935</v>
      </c>
      <c r="E89" s="1">
        <f t="shared" si="4"/>
        <v>-25</v>
      </c>
      <c r="F89" s="11">
        <f t="shared" si="5"/>
        <v>-2.6041666666666668E-2</v>
      </c>
    </row>
    <row r="90" spans="1:6" x14ac:dyDescent="0.2">
      <c r="A90" t="s">
        <v>86</v>
      </c>
      <c r="B90" s="38">
        <v>337</v>
      </c>
      <c r="C90" s="17">
        <v>1835</v>
      </c>
      <c r="D90" s="17">
        <v>1805</v>
      </c>
      <c r="E90" s="1">
        <f t="shared" si="4"/>
        <v>-30</v>
      </c>
      <c r="F90" s="11">
        <f t="shared" si="5"/>
        <v>-1.6348773841961851E-2</v>
      </c>
    </row>
    <row r="91" spans="1:6" x14ac:dyDescent="0.2">
      <c r="A91" t="s">
        <v>89</v>
      </c>
      <c r="B91" s="38">
        <v>445</v>
      </c>
      <c r="C91" s="17">
        <v>5725</v>
      </c>
      <c r="D91" s="17">
        <v>5685</v>
      </c>
      <c r="E91" s="1">
        <f t="shared" si="4"/>
        <v>-40</v>
      </c>
      <c r="F91" s="11">
        <f t="shared" si="5"/>
        <v>-6.9868995633187774E-3</v>
      </c>
    </row>
    <row r="92" spans="1:6" x14ac:dyDescent="0.2">
      <c r="A92" t="s">
        <v>90</v>
      </c>
      <c r="B92" s="38">
        <v>449</v>
      </c>
      <c r="C92" s="17">
        <v>1310</v>
      </c>
      <c r="D92" s="17">
        <v>1270</v>
      </c>
      <c r="E92" s="1">
        <f t="shared" si="4"/>
        <v>-40</v>
      </c>
      <c r="F92" s="11">
        <f t="shared" si="5"/>
        <v>-3.0534351145038167E-2</v>
      </c>
    </row>
    <row r="93" spans="1:6" x14ac:dyDescent="0.2">
      <c r="A93" t="s">
        <v>23</v>
      </c>
      <c r="B93" s="38">
        <v>336</v>
      </c>
      <c r="C93" s="39">
        <v>4445</v>
      </c>
      <c r="D93" s="39">
        <v>4400</v>
      </c>
      <c r="E93" s="1">
        <f t="shared" si="4"/>
        <v>-45</v>
      </c>
      <c r="F93" s="11">
        <f t="shared" si="5"/>
        <v>-1.0123734533183352E-2</v>
      </c>
    </row>
    <row r="94" spans="1:6" x14ac:dyDescent="0.2">
      <c r="A94" t="s">
        <v>26</v>
      </c>
      <c r="B94" s="38">
        <v>424</v>
      </c>
      <c r="C94" s="17">
        <v>5190</v>
      </c>
      <c r="D94" s="17">
        <v>5135</v>
      </c>
      <c r="E94" s="1">
        <f t="shared" si="4"/>
        <v>-55</v>
      </c>
      <c r="F94" s="11">
        <f t="shared" si="5"/>
        <v>-1.0597302504816955E-2</v>
      </c>
    </row>
    <row r="95" spans="1:6" x14ac:dyDescent="0.2">
      <c r="A95" t="s">
        <v>24</v>
      </c>
      <c r="B95" s="38">
        <v>339</v>
      </c>
      <c r="C95" s="17">
        <v>680</v>
      </c>
      <c r="D95" s="17">
        <v>595</v>
      </c>
      <c r="E95" s="1">
        <f t="shared" si="4"/>
        <v>-85</v>
      </c>
      <c r="F95" s="11">
        <f t="shared" si="5"/>
        <v>-0.125</v>
      </c>
    </row>
    <row r="96" spans="1:6" x14ac:dyDescent="0.2">
      <c r="A96" t="s">
        <v>10</v>
      </c>
      <c r="B96" s="38">
        <v>238</v>
      </c>
      <c r="C96" s="17">
        <v>6695</v>
      </c>
      <c r="D96" s="17">
        <v>6600</v>
      </c>
      <c r="E96" s="1">
        <f t="shared" si="4"/>
        <v>-95</v>
      </c>
      <c r="F96" s="11">
        <f t="shared" si="5"/>
        <v>-1.4189693801344288E-2</v>
      </c>
    </row>
    <row r="97" spans="1:6" x14ac:dyDescent="0.2">
      <c r="A97" t="s">
        <v>40</v>
      </c>
      <c r="B97" s="38">
        <v>522</v>
      </c>
      <c r="C97" s="17">
        <v>5175</v>
      </c>
      <c r="D97" s="17">
        <v>4955</v>
      </c>
      <c r="E97" s="1">
        <f t="shared" si="4"/>
        <v>-220</v>
      </c>
      <c r="F97" s="11">
        <f t="shared" si="5"/>
        <v>-4.2512077294685993E-2</v>
      </c>
    </row>
    <row r="102" spans="1:6" x14ac:dyDescent="0.2">
      <c r="A102" t="s">
        <v>67</v>
      </c>
      <c r="B102" s="9"/>
      <c r="C102" s="1"/>
      <c r="D102" s="1"/>
    </row>
    <row r="103" spans="1:6" x14ac:dyDescent="0.2">
      <c r="A103" t="s">
        <v>108</v>
      </c>
      <c r="B103" s="9"/>
      <c r="C103" s="1"/>
      <c r="D103" s="1"/>
    </row>
    <row r="104" spans="1:6" x14ac:dyDescent="0.2">
      <c r="A104" s="2" t="s">
        <v>112</v>
      </c>
      <c r="B104" s="10"/>
    </row>
  </sheetData>
  <sortState xmlns:xlrd2="http://schemas.microsoft.com/office/spreadsheetml/2017/richdata2" ref="A9:F97">
    <sortCondition descending="1" ref="E9:E97"/>
  </sortState>
  <mergeCells count="1">
    <mergeCell ref="A1:G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B2B99-D26F-4368-BCC3-49B308121C24}">
  <dimension ref="A1:G104"/>
  <sheetViews>
    <sheetView workbookViewId="0">
      <selection activeCell="M14" sqref="M14"/>
    </sheetView>
  </sheetViews>
  <sheetFormatPr defaultColWidth="9.140625" defaultRowHeight="12.75" x14ac:dyDescent="0.2"/>
  <cols>
    <col min="1" max="1" width="55.42578125" customWidth="1"/>
    <col min="2" max="2" width="17.28515625" customWidth="1"/>
    <col min="3" max="3" width="14.7109375" customWidth="1"/>
    <col min="4" max="4" width="16.140625" customWidth="1"/>
    <col min="7" max="7" width="11.42578125" customWidth="1"/>
  </cols>
  <sheetData>
    <row r="1" spans="1:7" ht="15.75" x14ac:dyDescent="0.25">
      <c r="A1" s="51" t="s">
        <v>109</v>
      </c>
      <c r="B1" s="51"/>
      <c r="C1" s="51"/>
      <c r="D1" s="51"/>
      <c r="E1" s="51"/>
      <c r="F1" s="51"/>
      <c r="G1" s="51"/>
    </row>
    <row r="3" spans="1:7" x14ac:dyDescent="0.2">
      <c r="A3" s="5"/>
      <c r="B3" s="8"/>
      <c r="C3" s="29" t="s">
        <v>110</v>
      </c>
      <c r="D3" s="12" t="s">
        <v>111</v>
      </c>
      <c r="E3" s="8"/>
      <c r="F3" s="46"/>
    </row>
    <row r="4" spans="1:7" x14ac:dyDescent="0.2">
      <c r="A4" s="6"/>
      <c r="B4" s="30" t="s">
        <v>64</v>
      </c>
      <c r="C4" s="31" t="s">
        <v>68</v>
      </c>
      <c r="D4" s="14" t="s">
        <v>69</v>
      </c>
      <c r="E4" s="32" t="s">
        <v>70</v>
      </c>
      <c r="F4" s="47" t="s">
        <v>0</v>
      </c>
    </row>
    <row r="5" spans="1:7" x14ac:dyDescent="0.2">
      <c r="A5" s="7" t="s">
        <v>62</v>
      </c>
      <c r="B5" s="33" t="s">
        <v>65</v>
      </c>
      <c r="C5" s="34" t="s">
        <v>71</v>
      </c>
      <c r="D5" s="35" t="s">
        <v>71</v>
      </c>
      <c r="E5" s="36" t="s">
        <v>2</v>
      </c>
      <c r="F5" s="48" t="s">
        <v>1</v>
      </c>
    </row>
    <row r="7" spans="1:7" x14ac:dyDescent="0.2">
      <c r="A7" s="2" t="s">
        <v>66</v>
      </c>
      <c r="B7" s="37" t="s">
        <v>63</v>
      </c>
      <c r="C7" s="3">
        <f>SUM(C9:C98)</f>
        <v>276370</v>
      </c>
      <c r="D7" s="3">
        <f>SUM(D9:D98)</f>
        <v>278285</v>
      </c>
      <c r="E7" s="3">
        <f>D7-C7</f>
        <v>1915</v>
      </c>
      <c r="F7" s="4">
        <f>IF(E7=0,0,E7/C7)</f>
        <v>6.9291167637587289E-3</v>
      </c>
    </row>
    <row r="8" spans="1:7" x14ac:dyDescent="0.2">
      <c r="B8" s="38"/>
    </row>
    <row r="9" spans="1:7" x14ac:dyDescent="0.2">
      <c r="A9" t="s">
        <v>3</v>
      </c>
      <c r="B9" s="38">
        <v>113</v>
      </c>
      <c r="C9" s="17">
        <v>20</v>
      </c>
      <c r="D9" s="17">
        <v>25</v>
      </c>
      <c r="E9" s="1">
        <f t="shared" ref="E9:E40" si="0">D9-C9</f>
        <v>5</v>
      </c>
      <c r="F9" s="11">
        <f t="shared" ref="F9:F40" si="1">IF(E9=0,0,E9/C9)</f>
        <v>0.25</v>
      </c>
    </row>
    <row r="10" spans="1:7" x14ac:dyDescent="0.2">
      <c r="A10" t="s">
        <v>28</v>
      </c>
      <c r="B10" s="38">
        <v>481</v>
      </c>
      <c r="C10" s="17">
        <v>25</v>
      </c>
      <c r="D10" s="17">
        <v>30</v>
      </c>
      <c r="E10" s="1">
        <f t="shared" si="0"/>
        <v>5</v>
      </c>
      <c r="F10" s="11">
        <f t="shared" si="1"/>
        <v>0.2</v>
      </c>
    </row>
    <row r="11" spans="1:7" x14ac:dyDescent="0.2">
      <c r="A11" t="s">
        <v>100</v>
      </c>
      <c r="B11" s="38">
        <v>519</v>
      </c>
      <c r="C11" s="17">
        <v>40</v>
      </c>
      <c r="D11" s="17">
        <v>45</v>
      </c>
      <c r="E11" s="1">
        <f t="shared" si="0"/>
        <v>5</v>
      </c>
      <c r="F11" s="11">
        <f t="shared" si="1"/>
        <v>0.125</v>
      </c>
    </row>
    <row r="12" spans="1:7" x14ac:dyDescent="0.2">
      <c r="A12" t="s">
        <v>32</v>
      </c>
      <c r="B12" s="38">
        <v>486</v>
      </c>
      <c r="C12" s="17">
        <v>75</v>
      </c>
      <c r="D12" s="17">
        <v>80</v>
      </c>
      <c r="E12" s="1">
        <f t="shared" si="0"/>
        <v>5</v>
      </c>
      <c r="F12" s="11">
        <f t="shared" si="1"/>
        <v>6.6666666666666666E-2</v>
      </c>
    </row>
    <row r="13" spans="1:7" x14ac:dyDescent="0.2">
      <c r="A13" t="s">
        <v>45</v>
      </c>
      <c r="B13" s="38">
        <v>541</v>
      </c>
      <c r="C13" s="17">
        <v>6815</v>
      </c>
      <c r="D13" s="17">
        <v>7105</v>
      </c>
      <c r="E13" s="1">
        <f t="shared" si="0"/>
        <v>290</v>
      </c>
      <c r="F13" s="11">
        <f t="shared" si="1"/>
        <v>4.2553191489361701E-2</v>
      </c>
    </row>
    <row r="14" spans="1:7" x14ac:dyDescent="0.2">
      <c r="A14" t="s">
        <v>52</v>
      </c>
      <c r="B14" s="38">
        <v>624</v>
      </c>
      <c r="C14" s="17">
        <v>5860</v>
      </c>
      <c r="D14" s="17">
        <v>6105</v>
      </c>
      <c r="E14" s="1">
        <f t="shared" si="0"/>
        <v>245</v>
      </c>
      <c r="F14" s="11">
        <f t="shared" si="1"/>
        <v>4.1808873720136516E-2</v>
      </c>
    </row>
    <row r="15" spans="1:7" x14ac:dyDescent="0.2">
      <c r="A15" t="s">
        <v>19</v>
      </c>
      <c r="B15" s="38">
        <v>325</v>
      </c>
      <c r="C15" s="17">
        <v>2165</v>
      </c>
      <c r="D15" s="17">
        <v>2255</v>
      </c>
      <c r="E15" s="1">
        <f t="shared" si="0"/>
        <v>90</v>
      </c>
      <c r="F15" s="11">
        <f t="shared" si="1"/>
        <v>4.1570438799076209E-2</v>
      </c>
    </row>
    <row r="16" spans="1:7" x14ac:dyDescent="0.2">
      <c r="A16" t="s">
        <v>36</v>
      </c>
      <c r="B16" s="38">
        <v>492</v>
      </c>
      <c r="C16" s="17">
        <v>1110</v>
      </c>
      <c r="D16" s="17">
        <v>1150</v>
      </c>
      <c r="E16" s="1">
        <f t="shared" si="0"/>
        <v>40</v>
      </c>
      <c r="F16" s="11">
        <f t="shared" si="1"/>
        <v>3.6036036036036036E-2</v>
      </c>
    </row>
    <row r="17" spans="1:6" x14ac:dyDescent="0.2">
      <c r="A17" t="s">
        <v>34</v>
      </c>
      <c r="B17" s="38">
        <v>488</v>
      </c>
      <c r="C17" s="39">
        <v>675</v>
      </c>
      <c r="D17" s="39">
        <v>695</v>
      </c>
      <c r="E17" s="1">
        <f t="shared" si="0"/>
        <v>20</v>
      </c>
      <c r="F17" s="11">
        <f t="shared" si="1"/>
        <v>2.9629629629629631E-2</v>
      </c>
    </row>
    <row r="18" spans="1:6" x14ac:dyDescent="0.2">
      <c r="A18" t="s">
        <v>5</v>
      </c>
      <c r="B18" s="38">
        <v>212</v>
      </c>
      <c r="C18" s="17">
        <v>715</v>
      </c>
      <c r="D18" s="17">
        <v>735</v>
      </c>
      <c r="E18" s="1">
        <f t="shared" si="0"/>
        <v>20</v>
      </c>
      <c r="F18" s="11">
        <f t="shared" si="1"/>
        <v>2.7972027972027972E-2</v>
      </c>
    </row>
    <row r="19" spans="1:6" x14ac:dyDescent="0.2">
      <c r="A19" t="s">
        <v>37</v>
      </c>
      <c r="B19" s="38">
        <v>493</v>
      </c>
      <c r="C19" s="17">
        <v>4000</v>
      </c>
      <c r="D19" s="17">
        <v>4110</v>
      </c>
      <c r="E19" s="1">
        <f t="shared" si="0"/>
        <v>110</v>
      </c>
      <c r="F19" s="11">
        <f t="shared" si="1"/>
        <v>2.75E-2</v>
      </c>
    </row>
    <row r="20" spans="1:6" x14ac:dyDescent="0.2">
      <c r="A20" t="s">
        <v>55</v>
      </c>
      <c r="B20" s="38">
        <v>713</v>
      </c>
      <c r="C20" s="17">
        <v>3435</v>
      </c>
      <c r="D20" s="17">
        <v>3520</v>
      </c>
      <c r="E20" s="1">
        <f t="shared" si="0"/>
        <v>85</v>
      </c>
      <c r="F20" s="11">
        <f t="shared" si="1"/>
        <v>2.4745269286754003E-2</v>
      </c>
    </row>
    <row r="21" spans="1:6" x14ac:dyDescent="0.2">
      <c r="A21" t="s">
        <v>81</v>
      </c>
      <c r="B21" s="38">
        <v>312</v>
      </c>
      <c r="C21" s="17">
        <v>620</v>
      </c>
      <c r="D21" s="17">
        <v>635</v>
      </c>
      <c r="E21" s="1">
        <f t="shared" si="0"/>
        <v>15</v>
      </c>
      <c r="F21" s="11">
        <f t="shared" si="1"/>
        <v>2.4193548387096774E-2</v>
      </c>
    </row>
    <row r="22" spans="1:6" x14ac:dyDescent="0.2">
      <c r="A22" t="s">
        <v>46</v>
      </c>
      <c r="B22" s="38">
        <v>551</v>
      </c>
      <c r="C22" s="17">
        <v>2720</v>
      </c>
      <c r="D22" s="17">
        <v>2785</v>
      </c>
      <c r="E22" s="1">
        <f t="shared" si="0"/>
        <v>65</v>
      </c>
      <c r="F22" s="11">
        <f t="shared" si="1"/>
        <v>2.389705882352941E-2</v>
      </c>
    </row>
    <row r="23" spans="1:6" x14ac:dyDescent="0.2">
      <c r="A23" t="s">
        <v>41</v>
      </c>
      <c r="B23" s="38">
        <v>524</v>
      </c>
      <c r="C23" s="17">
        <v>4655</v>
      </c>
      <c r="D23" s="17">
        <v>4765</v>
      </c>
      <c r="E23" s="1">
        <f t="shared" si="0"/>
        <v>110</v>
      </c>
      <c r="F23" s="11">
        <f t="shared" si="1"/>
        <v>2.3630504833512353E-2</v>
      </c>
    </row>
    <row r="24" spans="1:6" x14ac:dyDescent="0.2">
      <c r="A24" t="s">
        <v>8</v>
      </c>
      <c r="B24" s="38">
        <v>236</v>
      </c>
      <c r="C24" s="39">
        <v>2825</v>
      </c>
      <c r="D24" s="39">
        <v>2885</v>
      </c>
      <c r="E24" s="1">
        <f t="shared" si="0"/>
        <v>60</v>
      </c>
      <c r="F24" s="11">
        <f t="shared" si="1"/>
        <v>2.1238938053097345E-2</v>
      </c>
    </row>
    <row r="25" spans="1:6" x14ac:dyDescent="0.2">
      <c r="A25" t="s">
        <v>15</v>
      </c>
      <c r="B25" s="38">
        <v>321</v>
      </c>
      <c r="C25" s="17">
        <v>2200</v>
      </c>
      <c r="D25" s="17">
        <v>2245</v>
      </c>
      <c r="E25" s="1">
        <f t="shared" si="0"/>
        <v>45</v>
      </c>
      <c r="F25" s="11">
        <f t="shared" si="1"/>
        <v>2.0454545454545454E-2</v>
      </c>
    </row>
    <row r="26" spans="1:6" x14ac:dyDescent="0.2">
      <c r="A26" t="s">
        <v>83</v>
      </c>
      <c r="B26" s="38">
        <v>332</v>
      </c>
      <c r="C26" s="17">
        <v>5870</v>
      </c>
      <c r="D26" s="17">
        <v>5980</v>
      </c>
      <c r="E26" s="1">
        <f t="shared" si="0"/>
        <v>110</v>
      </c>
      <c r="F26" s="11">
        <f t="shared" si="1"/>
        <v>1.8739352640545145E-2</v>
      </c>
    </row>
    <row r="27" spans="1:6" x14ac:dyDescent="0.2">
      <c r="A27" t="s">
        <v>57</v>
      </c>
      <c r="B27" s="38">
        <v>811</v>
      </c>
      <c r="C27" s="17">
        <v>2710</v>
      </c>
      <c r="D27" s="17">
        <v>2760</v>
      </c>
      <c r="E27" s="1">
        <f t="shared" si="0"/>
        <v>50</v>
      </c>
      <c r="F27" s="11">
        <f t="shared" si="1"/>
        <v>1.8450184501845018E-2</v>
      </c>
    </row>
    <row r="28" spans="1:6" x14ac:dyDescent="0.2">
      <c r="A28" t="s">
        <v>9</v>
      </c>
      <c r="B28" s="38">
        <v>237</v>
      </c>
      <c r="C28" s="39">
        <v>2895</v>
      </c>
      <c r="D28" s="39">
        <v>2945</v>
      </c>
      <c r="E28" s="1">
        <f t="shared" si="0"/>
        <v>50</v>
      </c>
      <c r="F28" s="11">
        <f t="shared" si="1"/>
        <v>1.7271157167530225E-2</v>
      </c>
    </row>
    <row r="29" spans="1:6" x14ac:dyDescent="0.2">
      <c r="A29" t="s">
        <v>50</v>
      </c>
      <c r="B29" s="38">
        <v>622</v>
      </c>
      <c r="C29" s="17">
        <v>11075</v>
      </c>
      <c r="D29" s="17">
        <v>11265</v>
      </c>
      <c r="E29" s="1">
        <f t="shared" si="0"/>
        <v>190</v>
      </c>
      <c r="F29" s="11">
        <f t="shared" si="1"/>
        <v>1.7155756207674944E-2</v>
      </c>
    </row>
    <row r="30" spans="1:6" x14ac:dyDescent="0.2">
      <c r="A30" t="s">
        <v>105</v>
      </c>
      <c r="B30" s="38">
        <v>721</v>
      </c>
      <c r="C30" s="17">
        <v>2160</v>
      </c>
      <c r="D30" s="17">
        <v>2195</v>
      </c>
      <c r="E30" s="1">
        <f t="shared" si="0"/>
        <v>35</v>
      </c>
      <c r="F30" s="11">
        <f t="shared" si="1"/>
        <v>1.6203703703703703E-2</v>
      </c>
    </row>
    <row r="31" spans="1:6" x14ac:dyDescent="0.2">
      <c r="A31" t="s">
        <v>102</v>
      </c>
      <c r="B31" s="38">
        <v>523</v>
      </c>
      <c r="C31" s="17">
        <v>1060</v>
      </c>
      <c r="D31" s="17">
        <v>1075</v>
      </c>
      <c r="E31" s="1">
        <f t="shared" si="0"/>
        <v>15</v>
      </c>
      <c r="F31" s="11">
        <f t="shared" si="1"/>
        <v>1.4150943396226415E-2</v>
      </c>
    </row>
    <row r="32" spans="1:6" x14ac:dyDescent="0.2">
      <c r="A32" t="s">
        <v>104</v>
      </c>
      <c r="B32" s="38">
        <v>562</v>
      </c>
      <c r="C32" s="17">
        <v>770</v>
      </c>
      <c r="D32" s="17">
        <v>780</v>
      </c>
      <c r="E32" s="1">
        <f t="shared" si="0"/>
        <v>10</v>
      </c>
      <c r="F32" s="11">
        <f t="shared" si="1"/>
        <v>1.2987012987012988E-2</v>
      </c>
    </row>
    <row r="33" spans="1:6" x14ac:dyDescent="0.2">
      <c r="A33" t="s">
        <v>48</v>
      </c>
      <c r="B33" s="38">
        <v>611</v>
      </c>
      <c r="C33" s="17">
        <v>24260</v>
      </c>
      <c r="D33" s="17">
        <v>24575</v>
      </c>
      <c r="E33" s="1">
        <f t="shared" si="0"/>
        <v>315</v>
      </c>
      <c r="F33" s="11">
        <f t="shared" si="1"/>
        <v>1.2984336356141797E-2</v>
      </c>
    </row>
    <row r="34" spans="1:6" x14ac:dyDescent="0.2">
      <c r="A34" t="s">
        <v>51</v>
      </c>
      <c r="B34" s="38">
        <v>623</v>
      </c>
      <c r="C34" s="39">
        <v>10435</v>
      </c>
      <c r="D34" s="39">
        <v>10560</v>
      </c>
      <c r="E34" s="1">
        <f t="shared" si="0"/>
        <v>125</v>
      </c>
      <c r="F34" s="11">
        <f t="shared" si="1"/>
        <v>1.1978917105893628E-2</v>
      </c>
    </row>
    <row r="35" spans="1:6" x14ac:dyDescent="0.2">
      <c r="A35" t="s">
        <v>82</v>
      </c>
      <c r="B35" s="38">
        <v>326</v>
      </c>
      <c r="C35" s="39">
        <v>1695</v>
      </c>
      <c r="D35" s="39">
        <v>1715</v>
      </c>
      <c r="E35" s="1">
        <f t="shared" si="0"/>
        <v>20</v>
      </c>
      <c r="F35" s="11">
        <f t="shared" si="1"/>
        <v>1.1799410029498525E-2</v>
      </c>
    </row>
    <row r="36" spans="1:6" x14ac:dyDescent="0.2">
      <c r="A36" t="s">
        <v>93</v>
      </c>
      <c r="B36" s="38">
        <v>457</v>
      </c>
      <c r="C36" s="17">
        <v>4680</v>
      </c>
      <c r="D36" s="17">
        <v>4735</v>
      </c>
      <c r="E36" s="1">
        <f t="shared" si="0"/>
        <v>55</v>
      </c>
      <c r="F36" s="11">
        <f t="shared" si="1"/>
        <v>1.1752136752136752E-2</v>
      </c>
    </row>
    <row r="37" spans="1:6" x14ac:dyDescent="0.2">
      <c r="A37" t="s">
        <v>11</v>
      </c>
      <c r="B37" s="38">
        <v>311</v>
      </c>
      <c r="C37" s="17">
        <v>9110</v>
      </c>
      <c r="D37" s="17">
        <v>9210</v>
      </c>
      <c r="E37" s="1">
        <f t="shared" si="0"/>
        <v>100</v>
      </c>
      <c r="F37" s="11">
        <f t="shared" si="1"/>
        <v>1.0976948408342482E-2</v>
      </c>
    </row>
    <row r="38" spans="1:6" x14ac:dyDescent="0.2">
      <c r="A38" t="s">
        <v>56</v>
      </c>
      <c r="B38" s="38">
        <v>722</v>
      </c>
      <c r="C38" s="39">
        <v>14870</v>
      </c>
      <c r="D38" s="39">
        <v>15015</v>
      </c>
      <c r="E38" s="1">
        <f t="shared" si="0"/>
        <v>145</v>
      </c>
      <c r="F38" s="11">
        <f t="shared" si="1"/>
        <v>9.751176866173503E-3</v>
      </c>
    </row>
    <row r="39" spans="1:6" x14ac:dyDescent="0.2">
      <c r="A39" t="s">
        <v>58</v>
      </c>
      <c r="B39" s="38">
        <v>812</v>
      </c>
      <c r="C39" s="17">
        <v>2690</v>
      </c>
      <c r="D39" s="17">
        <v>2715</v>
      </c>
      <c r="E39" s="1">
        <f t="shared" si="0"/>
        <v>25</v>
      </c>
      <c r="F39" s="11">
        <f t="shared" si="1"/>
        <v>9.2936802973977699E-3</v>
      </c>
    </row>
    <row r="40" spans="1:6" x14ac:dyDescent="0.2">
      <c r="A40" t="s">
        <v>80</v>
      </c>
      <c r="B40" s="38">
        <v>115</v>
      </c>
      <c r="C40" s="17">
        <v>550</v>
      </c>
      <c r="D40" s="17">
        <v>555</v>
      </c>
      <c r="E40" s="1">
        <f t="shared" si="0"/>
        <v>5</v>
      </c>
      <c r="F40" s="11">
        <f t="shared" si="1"/>
        <v>9.0909090909090905E-3</v>
      </c>
    </row>
    <row r="41" spans="1:6" x14ac:dyDescent="0.2">
      <c r="A41" t="s">
        <v>49</v>
      </c>
      <c r="B41" s="38">
        <v>621</v>
      </c>
      <c r="C41" s="17">
        <v>9855</v>
      </c>
      <c r="D41" s="17">
        <v>9940</v>
      </c>
      <c r="E41" s="1">
        <f t="shared" ref="E41:E72" si="2">D41-C41</f>
        <v>85</v>
      </c>
      <c r="F41" s="11">
        <f t="shared" ref="F41:F72" si="3">IF(E41=0,0,E41/C41)</f>
        <v>8.6250634195839671E-3</v>
      </c>
    </row>
    <row r="42" spans="1:6" x14ac:dyDescent="0.2">
      <c r="A42" t="s">
        <v>88</v>
      </c>
      <c r="B42" s="38">
        <v>444</v>
      </c>
      <c r="C42" s="39">
        <v>2655</v>
      </c>
      <c r="D42" s="39">
        <v>2675</v>
      </c>
      <c r="E42" s="1">
        <f t="shared" si="2"/>
        <v>20</v>
      </c>
      <c r="F42" s="11">
        <f t="shared" si="3"/>
        <v>7.5329566854990581E-3</v>
      </c>
    </row>
    <row r="43" spans="1:6" x14ac:dyDescent="0.2">
      <c r="A43" t="s">
        <v>25</v>
      </c>
      <c r="B43" s="38">
        <v>423</v>
      </c>
      <c r="C43" s="17">
        <v>5980</v>
      </c>
      <c r="D43" s="17">
        <v>6025</v>
      </c>
      <c r="E43" s="1">
        <f t="shared" si="2"/>
        <v>45</v>
      </c>
      <c r="F43" s="11">
        <f t="shared" si="3"/>
        <v>7.525083612040134E-3</v>
      </c>
    </row>
    <row r="44" spans="1:6" x14ac:dyDescent="0.2">
      <c r="A44" t="s">
        <v>20</v>
      </c>
      <c r="B44" s="38">
        <v>327</v>
      </c>
      <c r="C44" s="17">
        <v>915</v>
      </c>
      <c r="D44" s="17">
        <v>920</v>
      </c>
      <c r="E44" s="1">
        <f t="shared" si="2"/>
        <v>5</v>
      </c>
      <c r="F44" s="11">
        <f t="shared" si="3"/>
        <v>5.4644808743169399E-3</v>
      </c>
    </row>
    <row r="45" spans="1:6" x14ac:dyDescent="0.2">
      <c r="A45" t="s">
        <v>85</v>
      </c>
      <c r="B45" s="38">
        <v>335</v>
      </c>
      <c r="C45" s="17">
        <v>1000</v>
      </c>
      <c r="D45" s="17">
        <v>1005</v>
      </c>
      <c r="E45" s="1">
        <f t="shared" si="2"/>
        <v>5</v>
      </c>
      <c r="F45" s="11">
        <f t="shared" si="3"/>
        <v>5.0000000000000001E-3</v>
      </c>
    </row>
    <row r="46" spans="1:6" x14ac:dyDescent="0.2">
      <c r="A46" t="s">
        <v>61</v>
      </c>
      <c r="B46" s="38">
        <v>930</v>
      </c>
      <c r="C46" s="17">
        <v>10020</v>
      </c>
      <c r="D46" s="17">
        <v>10070</v>
      </c>
      <c r="E46" s="1">
        <f t="shared" si="2"/>
        <v>50</v>
      </c>
      <c r="F46" s="11">
        <f t="shared" si="3"/>
        <v>4.9900199600798403E-3</v>
      </c>
    </row>
    <row r="47" spans="1:6" x14ac:dyDescent="0.2">
      <c r="A47" t="s">
        <v>21</v>
      </c>
      <c r="B47" s="38">
        <v>331</v>
      </c>
      <c r="C47" s="39">
        <v>1260</v>
      </c>
      <c r="D47" s="39">
        <v>1265</v>
      </c>
      <c r="E47" s="1">
        <f t="shared" si="2"/>
        <v>5</v>
      </c>
      <c r="F47" s="11">
        <f t="shared" si="3"/>
        <v>3.968253968253968E-3</v>
      </c>
    </row>
    <row r="48" spans="1:6" x14ac:dyDescent="0.2">
      <c r="A48" t="s">
        <v>22</v>
      </c>
      <c r="B48" s="38">
        <v>333</v>
      </c>
      <c r="C48" s="39">
        <v>13615</v>
      </c>
      <c r="D48" s="39">
        <v>13650</v>
      </c>
      <c r="E48" s="1">
        <f t="shared" si="2"/>
        <v>35</v>
      </c>
      <c r="F48" s="11">
        <f t="shared" si="3"/>
        <v>2.5706940874035988E-3</v>
      </c>
    </row>
    <row r="49" spans="1:6" x14ac:dyDescent="0.2">
      <c r="A49" t="s">
        <v>27</v>
      </c>
      <c r="B49" s="38">
        <v>441</v>
      </c>
      <c r="C49" s="17">
        <v>4245</v>
      </c>
      <c r="D49" s="17">
        <v>4250</v>
      </c>
      <c r="E49" s="1">
        <f t="shared" si="2"/>
        <v>5</v>
      </c>
      <c r="F49" s="11">
        <f t="shared" si="3"/>
        <v>1.1778563015312131E-3</v>
      </c>
    </row>
    <row r="50" spans="1:6" x14ac:dyDescent="0.2">
      <c r="A50" t="s">
        <v>79</v>
      </c>
      <c r="B50" s="38">
        <v>671</v>
      </c>
      <c r="C50" s="39">
        <v>25555</v>
      </c>
      <c r="D50" s="39">
        <v>25560</v>
      </c>
      <c r="E50" s="1">
        <f t="shared" si="2"/>
        <v>5</v>
      </c>
      <c r="F50" s="11">
        <f t="shared" si="3"/>
        <v>1.9565642731363725E-4</v>
      </c>
    </row>
    <row r="51" spans="1:6" x14ac:dyDescent="0.2">
      <c r="A51" t="s">
        <v>4</v>
      </c>
      <c r="B51" s="38">
        <v>114</v>
      </c>
      <c r="C51" s="17">
        <v>0</v>
      </c>
      <c r="D51" s="17">
        <v>0</v>
      </c>
      <c r="E51" s="1">
        <f t="shared" si="2"/>
        <v>0</v>
      </c>
      <c r="F51" s="11">
        <f t="shared" si="3"/>
        <v>0</v>
      </c>
    </row>
    <row r="52" spans="1:6" x14ac:dyDescent="0.2">
      <c r="A52" t="s">
        <v>6</v>
      </c>
      <c r="B52" s="38">
        <v>213</v>
      </c>
      <c r="C52" s="17">
        <v>20</v>
      </c>
      <c r="D52" s="17">
        <v>20</v>
      </c>
      <c r="E52" s="1">
        <f t="shared" si="2"/>
        <v>0</v>
      </c>
      <c r="F52" s="11">
        <f t="shared" si="3"/>
        <v>0</v>
      </c>
    </row>
    <row r="53" spans="1:6" x14ac:dyDescent="0.2">
      <c r="A53" t="s">
        <v>7</v>
      </c>
      <c r="B53" s="38">
        <v>221</v>
      </c>
      <c r="C53" s="17">
        <v>660</v>
      </c>
      <c r="D53" s="17">
        <v>660</v>
      </c>
      <c r="E53" s="1">
        <f t="shared" si="2"/>
        <v>0</v>
      </c>
      <c r="F53" s="11">
        <f t="shared" si="3"/>
        <v>0</v>
      </c>
    </row>
    <row r="54" spans="1:6" x14ac:dyDescent="0.2">
      <c r="A54" t="s">
        <v>12</v>
      </c>
      <c r="B54" s="38">
        <v>313</v>
      </c>
      <c r="C54" s="17">
        <v>0</v>
      </c>
      <c r="D54" s="17">
        <v>0</v>
      </c>
      <c r="E54" s="1">
        <f t="shared" si="2"/>
        <v>0</v>
      </c>
      <c r="F54" s="11">
        <f t="shared" si="3"/>
        <v>0</v>
      </c>
    </row>
    <row r="55" spans="1:6" x14ac:dyDescent="0.2">
      <c r="A55" t="s">
        <v>13</v>
      </c>
      <c r="B55" s="38">
        <v>314</v>
      </c>
      <c r="C55" s="17">
        <v>175</v>
      </c>
      <c r="D55" s="17">
        <v>175</v>
      </c>
      <c r="E55" s="1">
        <f t="shared" si="2"/>
        <v>0</v>
      </c>
      <c r="F55" s="11">
        <f t="shared" si="3"/>
        <v>0</v>
      </c>
    </row>
    <row r="56" spans="1:6" x14ac:dyDescent="0.2">
      <c r="A56" t="s">
        <v>14</v>
      </c>
      <c r="B56" s="38">
        <v>316</v>
      </c>
      <c r="C56" s="17">
        <v>75</v>
      </c>
      <c r="D56" s="17">
        <v>75</v>
      </c>
      <c r="E56" s="1">
        <f t="shared" si="2"/>
        <v>0</v>
      </c>
      <c r="F56" s="11">
        <f t="shared" si="3"/>
        <v>0</v>
      </c>
    </row>
    <row r="57" spans="1:6" x14ac:dyDescent="0.2">
      <c r="A57" t="s">
        <v>18</v>
      </c>
      <c r="B57" s="38">
        <v>324</v>
      </c>
      <c r="C57" s="17">
        <v>140</v>
      </c>
      <c r="D57" s="17">
        <v>140</v>
      </c>
      <c r="E57" s="1">
        <f t="shared" si="2"/>
        <v>0</v>
      </c>
      <c r="F57" s="11">
        <f t="shared" si="3"/>
        <v>0</v>
      </c>
    </row>
    <row r="58" spans="1:6" x14ac:dyDescent="0.2">
      <c r="A58" t="s">
        <v>84</v>
      </c>
      <c r="B58" s="38">
        <v>334</v>
      </c>
      <c r="C58" s="17">
        <v>620</v>
      </c>
      <c r="D58" s="17">
        <v>620</v>
      </c>
      <c r="E58" s="1">
        <f t="shared" si="2"/>
        <v>0</v>
      </c>
      <c r="F58" s="11">
        <f t="shared" si="3"/>
        <v>0</v>
      </c>
    </row>
    <row r="59" spans="1:6" x14ac:dyDescent="0.2">
      <c r="A59" t="s">
        <v>91</v>
      </c>
      <c r="B59" s="38">
        <v>455</v>
      </c>
      <c r="C59" s="17">
        <v>5465</v>
      </c>
      <c r="D59" s="17">
        <v>5465</v>
      </c>
      <c r="E59" s="1">
        <f t="shared" si="2"/>
        <v>0</v>
      </c>
      <c r="F59" s="11">
        <f t="shared" si="3"/>
        <v>0</v>
      </c>
    </row>
    <row r="60" spans="1:6" x14ac:dyDescent="0.2">
      <c r="A60" t="s">
        <v>29</v>
      </c>
      <c r="B60" s="38">
        <v>482</v>
      </c>
      <c r="C60" s="17">
        <v>245</v>
      </c>
      <c r="D60" s="17">
        <v>245</v>
      </c>
      <c r="E60" s="1">
        <f t="shared" si="2"/>
        <v>0</v>
      </c>
      <c r="F60" s="11">
        <f t="shared" si="3"/>
        <v>0</v>
      </c>
    </row>
    <row r="61" spans="1:6" x14ac:dyDescent="0.2">
      <c r="A61" t="s">
        <v>30</v>
      </c>
      <c r="B61" s="38">
        <v>483</v>
      </c>
      <c r="C61" s="17">
        <v>5</v>
      </c>
      <c r="D61" s="17">
        <v>5</v>
      </c>
      <c r="E61" s="1">
        <f t="shared" si="2"/>
        <v>0</v>
      </c>
      <c r="F61" s="11">
        <f t="shared" si="3"/>
        <v>0</v>
      </c>
    </row>
    <row r="62" spans="1:6" x14ac:dyDescent="0.2">
      <c r="A62" t="s">
        <v>96</v>
      </c>
      <c r="B62" s="38">
        <v>485</v>
      </c>
      <c r="C62" s="17">
        <v>205</v>
      </c>
      <c r="D62" s="17">
        <v>205</v>
      </c>
      <c r="E62" s="1">
        <f t="shared" si="2"/>
        <v>0</v>
      </c>
      <c r="F62" s="11">
        <f t="shared" si="3"/>
        <v>0</v>
      </c>
    </row>
    <row r="63" spans="1:6" x14ac:dyDescent="0.2">
      <c r="A63" t="s">
        <v>33</v>
      </c>
      <c r="B63" s="38">
        <v>487</v>
      </c>
      <c r="C63" s="17">
        <v>5</v>
      </c>
      <c r="D63" s="17">
        <v>5</v>
      </c>
      <c r="E63" s="1">
        <f t="shared" si="2"/>
        <v>0</v>
      </c>
      <c r="F63" s="11">
        <f t="shared" si="3"/>
        <v>0</v>
      </c>
    </row>
    <row r="64" spans="1:6" x14ac:dyDescent="0.2">
      <c r="A64" t="s">
        <v>98</v>
      </c>
      <c r="B64" s="38">
        <v>516</v>
      </c>
      <c r="C64" s="17">
        <v>0</v>
      </c>
      <c r="D64" s="17">
        <v>0</v>
      </c>
      <c r="E64" s="1">
        <f t="shared" si="2"/>
        <v>0</v>
      </c>
      <c r="F64" s="11">
        <f t="shared" si="3"/>
        <v>0</v>
      </c>
    </row>
    <row r="65" spans="1:6" x14ac:dyDescent="0.2">
      <c r="A65" t="s">
        <v>101</v>
      </c>
      <c r="B65" s="38">
        <v>521</v>
      </c>
      <c r="C65" s="17">
        <v>0</v>
      </c>
      <c r="D65" s="17">
        <v>0</v>
      </c>
      <c r="E65" s="1">
        <f t="shared" si="2"/>
        <v>0</v>
      </c>
      <c r="F65" s="11">
        <f t="shared" si="3"/>
        <v>0</v>
      </c>
    </row>
    <row r="66" spans="1:6" x14ac:dyDescent="0.2">
      <c r="A66" t="s">
        <v>42</v>
      </c>
      <c r="B66" s="38">
        <v>525</v>
      </c>
      <c r="C66" s="17">
        <v>5</v>
      </c>
      <c r="D66" s="17">
        <v>5</v>
      </c>
      <c r="E66" s="1">
        <f t="shared" si="2"/>
        <v>0</v>
      </c>
      <c r="F66" s="11">
        <f t="shared" si="3"/>
        <v>0</v>
      </c>
    </row>
    <row r="67" spans="1:6" x14ac:dyDescent="0.2">
      <c r="A67" t="s">
        <v>103</v>
      </c>
      <c r="B67" s="38">
        <v>533</v>
      </c>
      <c r="C67" s="17">
        <v>0</v>
      </c>
      <c r="D67" s="17">
        <v>0</v>
      </c>
      <c r="E67" s="1">
        <f t="shared" si="2"/>
        <v>0</v>
      </c>
      <c r="F67" s="11">
        <f t="shared" si="3"/>
        <v>0</v>
      </c>
    </row>
    <row r="68" spans="1:6" x14ac:dyDescent="0.2">
      <c r="A68" t="s">
        <v>53</v>
      </c>
      <c r="B68" s="38">
        <v>711</v>
      </c>
      <c r="C68" s="39">
        <v>300</v>
      </c>
      <c r="D68" s="39">
        <v>300</v>
      </c>
      <c r="E68" s="1">
        <f t="shared" si="2"/>
        <v>0</v>
      </c>
      <c r="F68" s="11">
        <f t="shared" si="3"/>
        <v>0</v>
      </c>
    </row>
    <row r="69" spans="1:6" x14ac:dyDescent="0.2">
      <c r="A69" t="s">
        <v>54</v>
      </c>
      <c r="B69" s="38">
        <v>712</v>
      </c>
      <c r="C69" s="17">
        <v>310</v>
      </c>
      <c r="D69" s="17">
        <v>310</v>
      </c>
      <c r="E69" s="1">
        <f t="shared" si="2"/>
        <v>0</v>
      </c>
      <c r="F69" s="11">
        <f t="shared" si="3"/>
        <v>0</v>
      </c>
    </row>
    <row r="70" spans="1:6" x14ac:dyDescent="0.2">
      <c r="A70" t="s">
        <v>106</v>
      </c>
      <c r="B70" s="38">
        <v>813</v>
      </c>
      <c r="C70" s="17">
        <v>5690</v>
      </c>
      <c r="D70" s="17">
        <v>5690</v>
      </c>
      <c r="E70" s="1">
        <f t="shared" si="2"/>
        <v>0</v>
      </c>
      <c r="F70" s="11">
        <f t="shared" si="3"/>
        <v>0</v>
      </c>
    </row>
    <row r="71" spans="1:6" x14ac:dyDescent="0.2">
      <c r="A71" t="s">
        <v>59</v>
      </c>
      <c r="B71" s="38">
        <v>814</v>
      </c>
      <c r="C71" s="17">
        <v>95</v>
      </c>
      <c r="D71" s="17">
        <v>95</v>
      </c>
      <c r="E71" s="1">
        <f t="shared" si="2"/>
        <v>0</v>
      </c>
      <c r="F71" s="11">
        <f t="shared" si="3"/>
        <v>0</v>
      </c>
    </row>
    <row r="72" spans="1:6" x14ac:dyDescent="0.2">
      <c r="A72" t="s">
        <v>107</v>
      </c>
      <c r="B72" s="38">
        <v>910</v>
      </c>
      <c r="C72" s="17">
        <v>700</v>
      </c>
      <c r="D72" s="17">
        <v>700</v>
      </c>
      <c r="E72" s="1">
        <f t="shared" si="2"/>
        <v>0</v>
      </c>
      <c r="F72" s="11">
        <f t="shared" si="3"/>
        <v>0</v>
      </c>
    </row>
    <row r="73" spans="1:6" x14ac:dyDescent="0.2">
      <c r="A73" t="s">
        <v>47</v>
      </c>
      <c r="B73" s="38">
        <v>561</v>
      </c>
      <c r="C73" s="39">
        <v>7000</v>
      </c>
      <c r="D73" s="39">
        <v>6980</v>
      </c>
      <c r="E73" s="1">
        <f t="shared" ref="E73:E97" si="4">D73-C73</f>
        <v>-20</v>
      </c>
      <c r="F73" s="11">
        <f t="shared" ref="F73:F97" si="5">IF(E73=0,0,E73/C73)</f>
        <v>-2.8571428571428571E-3</v>
      </c>
    </row>
    <row r="74" spans="1:6" x14ac:dyDescent="0.2">
      <c r="A74" t="s">
        <v>31</v>
      </c>
      <c r="B74" s="38">
        <v>484</v>
      </c>
      <c r="C74" s="17">
        <v>3360</v>
      </c>
      <c r="D74" s="17">
        <v>3350</v>
      </c>
      <c r="E74" s="1">
        <f t="shared" si="4"/>
        <v>-10</v>
      </c>
      <c r="F74" s="11">
        <f t="shared" si="5"/>
        <v>-2.976190476190476E-3</v>
      </c>
    </row>
    <row r="75" spans="1:6" x14ac:dyDescent="0.2">
      <c r="A75" t="s">
        <v>92</v>
      </c>
      <c r="B75" s="38">
        <v>456</v>
      </c>
      <c r="C75" s="17">
        <v>1525</v>
      </c>
      <c r="D75" s="17">
        <v>1520</v>
      </c>
      <c r="E75" s="1">
        <f t="shared" si="4"/>
        <v>-5</v>
      </c>
      <c r="F75" s="11">
        <f t="shared" si="5"/>
        <v>-3.2786885245901639E-3</v>
      </c>
    </row>
    <row r="76" spans="1:6" x14ac:dyDescent="0.2">
      <c r="A76" t="s">
        <v>89</v>
      </c>
      <c r="B76" s="38">
        <v>445</v>
      </c>
      <c r="C76" s="17">
        <v>5725</v>
      </c>
      <c r="D76" s="17">
        <v>5685</v>
      </c>
      <c r="E76" s="1">
        <f t="shared" si="4"/>
        <v>-40</v>
      </c>
      <c r="F76" s="11">
        <f t="shared" si="5"/>
        <v>-6.9868995633187774E-3</v>
      </c>
    </row>
    <row r="77" spans="1:6" x14ac:dyDescent="0.2">
      <c r="A77" t="s">
        <v>95</v>
      </c>
      <c r="B77" s="38">
        <v>459</v>
      </c>
      <c r="C77" s="17">
        <v>2105</v>
      </c>
      <c r="D77" s="17">
        <v>2090</v>
      </c>
      <c r="E77" s="1">
        <f t="shared" si="4"/>
        <v>-15</v>
      </c>
      <c r="F77" s="11">
        <f t="shared" si="5"/>
        <v>-7.1258907363420431E-3</v>
      </c>
    </row>
    <row r="78" spans="1:6" x14ac:dyDescent="0.2">
      <c r="A78" t="s">
        <v>43</v>
      </c>
      <c r="B78" s="38">
        <v>531</v>
      </c>
      <c r="C78" s="17">
        <v>1125</v>
      </c>
      <c r="D78" s="17">
        <v>1115</v>
      </c>
      <c r="E78" s="1">
        <f t="shared" si="4"/>
        <v>-10</v>
      </c>
      <c r="F78" s="11">
        <f t="shared" si="5"/>
        <v>-8.8888888888888889E-3</v>
      </c>
    </row>
    <row r="79" spans="1:6" x14ac:dyDescent="0.2">
      <c r="A79" t="s">
        <v>38</v>
      </c>
      <c r="B79" s="38">
        <v>513</v>
      </c>
      <c r="C79" s="17">
        <v>1090</v>
      </c>
      <c r="D79" s="17">
        <v>1080</v>
      </c>
      <c r="E79" s="1">
        <f t="shared" si="4"/>
        <v>-10</v>
      </c>
      <c r="F79" s="11">
        <f t="shared" si="5"/>
        <v>-9.1743119266055051E-3</v>
      </c>
    </row>
    <row r="80" spans="1:6" x14ac:dyDescent="0.2">
      <c r="A80" t="s">
        <v>35</v>
      </c>
      <c r="B80" s="38">
        <v>491</v>
      </c>
      <c r="C80" s="17">
        <v>1080</v>
      </c>
      <c r="D80" s="17">
        <v>1070</v>
      </c>
      <c r="E80" s="1">
        <f t="shared" si="4"/>
        <v>-10</v>
      </c>
      <c r="F80" s="11">
        <f t="shared" si="5"/>
        <v>-9.2592592592592587E-3</v>
      </c>
    </row>
    <row r="81" spans="1:6" x14ac:dyDescent="0.2">
      <c r="A81" t="s">
        <v>39</v>
      </c>
      <c r="B81" s="38">
        <v>517</v>
      </c>
      <c r="C81" s="17">
        <v>530</v>
      </c>
      <c r="D81" s="17">
        <v>525</v>
      </c>
      <c r="E81" s="1">
        <f t="shared" si="4"/>
        <v>-5</v>
      </c>
      <c r="F81" s="11">
        <f t="shared" si="5"/>
        <v>-9.433962264150943E-3</v>
      </c>
    </row>
    <row r="82" spans="1:6" x14ac:dyDescent="0.2">
      <c r="A82" t="s">
        <v>23</v>
      </c>
      <c r="B82" s="38">
        <v>336</v>
      </c>
      <c r="C82" s="39">
        <v>4445</v>
      </c>
      <c r="D82" s="39">
        <v>4400</v>
      </c>
      <c r="E82" s="1">
        <f t="shared" si="4"/>
        <v>-45</v>
      </c>
      <c r="F82" s="11">
        <f t="shared" si="5"/>
        <v>-1.0123734533183352E-2</v>
      </c>
    </row>
    <row r="83" spans="1:6" x14ac:dyDescent="0.2">
      <c r="A83" t="s">
        <v>26</v>
      </c>
      <c r="B83" s="38">
        <v>424</v>
      </c>
      <c r="C83" s="17">
        <v>5190</v>
      </c>
      <c r="D83" s="17">
        <v>5135</v>
      </c>
      <c r="E83" s="1">
        <f t="shared" si="4"/>
        <v>-55</v>
      </c>
      <c r="F83" s="11">
        <f t="shared" si="5"/>
        <v>-1.0597302504816955E-2</v>
      </c>
    </row>
    <row r="84" spans="1:6" x14ac:dyDescent="0.2">
      <c r="A84" t="s">
        <v>60</v>
      </c>
      <c r="B84" s="38">
        <v>920</v>
      </c>
      <c r="C84" s="17">
        <v>1425</v>
      </c>
      <c r="D84" s="17">
        <v>1405</v>
      </c>
      <c r="E84" s="1">
        <f t="shared" si="4"/>
        <v>-20</v>
      </c>
      <c r="F84" s="11">
        <f t="shared" si="5"/>
        <v>-1.4035087719298246E-2</v>
      </c>
    </row>
    <row r="85" spans="1:6" x14ac:dyDescent="0.2">
      <c r="A85" t="s">
        <v>10</v>
      </c>
      <c r="B85" s="38">
        <v>238</v>
      </c>
      <c r="C85" s="17">
        <v>6695</v>
      </c>
      <c r="D85" s="17">
        <v>6600</v>
      </c>
      <c r="E85" s="1">
        <f t="shared" si="4"/>
        <v>-95</v>
      </c>
      <c r="F85" s="11">
        <f t="shared" si="5"/>
        <v>-1.4189693801344288E-2</v>
      </c>
    </row>
    <row r="86" spans="1:6" x14ac:dyDescent="0.2">
      <c r="A86" t="s">
        <v>86</v>
      </c>
      <c r="B86" s="38">
        <v>337</v>
      </c>
      <c r="C86" s="17">
        <v>1835</v>
      </c>
      <c r="D86" s="17">
        <v>1805</v>
      </c>
      <c r="E86" s="1">
        <f t="shared" si="4"/>
        <v>-30</v>
      </c>
      <c r="F86" s="11">
        <f t="shared" si="5"/>
        <v>-1.6348773841961851E-2</v>
      </c>
    </row>
    <row r="87" spans="1:6" x14ac:dyDescent="0.2">
      <c r="A87" t="s">
        <v>97</v>
      </c>
      <c r="B87" s="38">
        <v>512</v>
      </c>
      <c r="C87" s="17">
        <v>265</v>
      </c>
      <c r="D87" s="17">
        <v>260</v>
      </c>
      <c r="E87" s="1">
        <f t="shared" si="4"/>
        <v>-5</v>
      </c>
      <c r="F87" s="11">
        <f t="shared" si="5"/>
        <v>-1.8867924528301886E-2</v>
      </c>
    </row>
    <row r="88" spans="1:6" x14ac:dyDescent="0.2">
      <c r="A88" t="s">
        <v>72</v>
      </c>
      <c r="B88" s="38">
        <v>315</v>
      </c>
      <c r="C88" s="39">
        <v>230</v>
      </c>
      <c r="D88" s="39">
        <v>225</v>
      </c>
      <c r="E88" s="1">
        <f t="shared" si="4"/>
        <v>-5</v>
      </c>
      <c r="F88" s="11">
        <f t="shared" si="5"/>
        <v>-2.1739130434782608E-2</v>
      </c>
    </row>
    <row r="89" spans="1:6" ht="14.25" customHeight="1" x14ac:dyDescent="0.2">
      <c r="A89" t="s">
        <v>94</v>
      </c>
      <c r="B89" s="38">
        <v>458</v>
      </c>
      <c r="C89" s="17">
        <v>905</v>
      </c>
      <c r="D89" s="17">
        <v>885</v>
      </c>
      <c r="E89" s="1">
        <f t="shared" si="4"/>
        <v>-20</v>
      </c>
      <c r="F89" s="11">
        <f t="shared" si="5"/>
        <v>-2.2099447513812154E-2</v>
      </c>
    </row>
    <row r="90" spans="1:6" x14ac:dyDescent="0.2">
      <c r="A90" t="s">
        <v>87</v>
      </c>
      <c r="B90" s="38">
        <v>425</v>
      </c>
      <c r="C90" s="17">
        <v>215</v>
      </c>
      <c r="D90" s="17">
        <v>210</v>
      </c>
      <c r="E90" s="1">
        <f t="shared" si="4"/>
        <v>-5</v>
      </c>
      <c r="F90" s="11">
        <f t="shared" si="5"/>
        <v>-2.3255813953488372E-2</v>
      </c>
    </row>
    <row r="91" spans="1:6" x14ac:dyDescent="0.2">
      <c r="A91" t="s">
        <v>17</v>
      </c>
      <c r="B91" s="38">
        <v>323</v>
      </c>
      <c r="C91" s="39">
        <v>960</v>
      </c>
      <c r="D91" s="39">
        <v>935</v>
      </c>
      <c r="E91" s="1">
        <f t="shared" si="4"/>
        <v>-25</v>
      </c>
      <c r="F91" s="11">
        <f t="shared" si="5"/>
        <v>-2.6041666666666668E-2</v>
      </c>
    </row>
    <row r="92" spans="1:6" x14ac:dyDescent="0.2">
      <c r="A92" t="s">
        <v>90</v>
      </c>
      <c r="B92" s="38">
        <v>449</v>
      </c>
      <c r="C92" s="17">
        <v>1310</v>
      </c>
      <c r="D92" s="17">
        <v>1270</v>
      </c>
      <c r="E92" s="1">
        <f t="shared" si="4"/>
        <v>-40</v>
      </c>
      <c r="F92" s="11">
        <f t="shared" si="5"/>
        <v>-3.0534351145038167E-2</v>
      </c>
    </row>
    <row r="93" spans="1:6" x14ac:dyDescent="0.2">
      <c r="A93" t="s">
        <v>16</v>
      </c>
      <c r="B93" s="38">
        <v>322</v>
      </c>
      <c r="C93" s="17">
        <v>295</v>
      </c>
      <c r="D93" s="17">
        <v>285</v>
      </c>
      <c r="E93" s="1">
        <f t="shared" si="4"/>
        <v>-10</v>
      </c>
      <c r="F93" s="11">
        <f t="shared" si="5"/>
        <v>-3.3898305084745763E-2</v>
      </c>
    </row>
    <row r="94" spans="1:6" x14ac:dyDescent="0.2">
      <c r="A94" t="s">
        <v>44</v>
      </c>
      <c r="B94" s="38">
        <v>532</v>
      </c>
      <c r="C94" s="17">
        <v>530</v>
      </c>
      <c r="D94" s="17">
        <v>510</v>
      </c>
      <c r="E94" s="1">
        <f t="shared" si="4"/>
        <v>-20</v>
      </c>
      <c r="F94" s="11">
        <f t="shared" si="5"/>
        <v>-3.7735849056603772E-2</v>
      </c>
    </row>
    <row r="95" spans="1:6" x14ac:dyDescent="0.2">
      <c r="A95" t="s">
        <v>40</v>
      </c>
      <c r="B95" s="38">
        <v>522</v>
      </c>
      <c r="C95" s="17">
        <v>5175</v>
      </c>
      <c r="D95" s="17">
        <v>4955</v>
      </c>
      <c r="E95" s="1">
        <f t="shared" si="4"/>
        <v>-220</v>
      </c>
      <c r="F95" s="11">
        <f t="shared" si="5"/>
        <v>-4.2512077294685993E-2</v>
      </c>
    </row>
    <row r="96" spans="1:6" x14ac:dyDescent="0.2">
      <c r="A96" t="s">
        <v>99</v>
      </c>
      <c r="B96" s="38">
        <v>518</v>
      </c>
      <c r="C96" s="17">
        <v>75</v>
      </c>
      <c r="D96" s="17">
        <v>70</v>
      </c>
      <c r="E96" s="1">
        <f t="shared" si="4"/>
        <v>-5</v>
      </c>
      <c r="F96" s="11">
        <f t="shared" si="5"/>
        <v>-6.6666666666666666E-2</v>
      </c>
    </row>
    <row r="97" spans="1:6" x14ac:dyDescent="0.2">
      <c r="A97" t="s">
        <v>24</v>
      </c>
      <c r="B97" s="38">
        <v>339</v>
      </c>
      <c r="C97" s="17">
        <v>680</v>
      </c>
      <c r="D97" s="17">
        <v>595</v>
      </c>
      <c r="E97" s="1">
        <f t="shared" si="4"/>
        <v>-85</v>
      </c>
      <c r="F97" s="11">
        <f t="shared" si="5"/>
        <v>-0.125</v>
      </c>
    </row>
    <row r="102" spans="1:6" x14ac:dyDescent="0.2">
      <c r="A102" t="s">
        <v>67</v>
      </c>
      <c r="B102" s="9"/>
      <c r="C102" s="1"/>
      <c r="D102" s="1"/>
    </row>
    <row r="103" spans="1:6" x14ac:dyDescent="0.2">
      <c r="A103" t="s">
        <v>108</v>
      </c>
      <c r="B103" s="9"/>
      <c r="C103" s="1"/>
      <c r="D103" s="1"/>
    </row>
    <row r="104" spans="1:6" x14ac:dyDescent="0.2">
      <c r="A104" s="2" t="s">
        <v>112</v>
      </c>
      <c r="B104" s="10"/>
    </row>
  </sheetData>
  <sortState xmlns:xlrd2="http://schemas.microsoft.com/office/spreadsheetml/2017/richdata2" ref="A9:F97">
    <sortCondition descending="1" ref="F9:F97"/>
  </sortState>
  <mergeCells count="1">
    <mergeCell ref="A1:G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83C96-24E7-4710-85A7-C57EC6376E85}">
  <dimension ref="A1:I104"/>
  <sheetViews>
    <sheetView workbookViewId="0">
      <selection activeCell="P17" sqref="P17"/>
    </sheetView>
  </sheetViews>
  <sheetFormatPr defaultColWidth="9.140625" defaultRowHeight="12.75" x14ac:dyDescent="0.2"/>
  <cols>
    <col min="1" max="1" width="55.42578125" customWidth="1"/>
    <col min="2" max="2" width="17.28515625" customWidth="1"/>
    <col min="3" max="3" width="14.7109375" customWidth="1"/>
    <col min="4" max="4" width="16.140625" customWidth="1"/>
    <col min="7" max="7" width="11.42578125" customWidth="1"/>
    <col min="8" max="8" width="15.5703125" customWidth="1"/>
  </cols>
  <sheetData>
    <row r="1" spans="1:9" ht="15.75" x14ac:dyDescent="0.25">
      <c r="A1" s="51" t="s">
        <v>109</v>
      </c>
      <c r="B1" s="51"/>
      <c r="C1" s="51"/>
      <c r="D1" s="51"/>
      <c r="E1" s="51"/>
      <c r="F1" s="51"/>
      <c r="G1" s="51"/>
    </row>
    <row r="3" spans="1:9" x14ac:dyDescent="0.2">
      <c r="A3" s="5"/>
      <c r="B3" s="8"/>
      <c r="C3" s="29" t="s">
        <v>110</v>
      </c>
      <c r="D3" s="12" t="s">
        <v>111</v>
      </c>
      <c r="E3" s="8"/>
      <c r="F3" s="13"/>
      <c r="G3" s="18"/>
    </row>
    <row r="4" spans="1:9" x14ac:dyDescent="0.2">
      <c r="A4" s="6"/>
      <c r="B4" s="30" t="s">
        <v>64</v>
      </c>
      <c r="C4" s="31" t="s">
        <v>68</v>
      </c>
      <c r="D4" s="14" t="s">
        <v>69</v>
      </c>
      <c r="E4" s="32" t="s">
        <v>70</v>
      </c>
      <c r="F4" s="15" t="s">
        <v>0</v>
      </c>
      <c r="G4" s="49" t="s">
        <v>113</v>
      </c>
    </row>
    <row r="5" spans="1:9" x14ac:dyDescent="0.2">
      <c r="A5" s="7" t="s">
        <v>62</v>
      </c>
      <c r="B5" s="33" t="s">
        <v>65</v>
      </c>
      <c r="C5" s="34" t="s">
        <v>71</v>
      </c>
      <c r="D5" s="35" t="s">
        <v>71</v>
      </c>
      <c r="E5" s="36" t="s">
        <v>2</v>
      </c>
      <c r="F5" s="16" t="s">
        <v>1</v>
      </c>
      <c r="G5" s="50"/>
    </row>
    <row r="7" spans="1:9" x14ac:dyDescent="0.2">
      <c r="A7" s="2" t="s">
        <v>66</v>
      </c>
      <c r="B7" s="37" t="s">
        <v>63</v>
      </c>
      <c r="C7" s="3">
        <f>SUM(C9:C98)</f>
        <v>276370</v>
      </c>
      <c r="D7" s="3">
        <f>SUM(D9:D98)</f>
        <v>278285</v>
      </c>
      <c r="E7" s="3">
        <f>D7-C7</f>
        <v>1915</v>
      </c>
      <c r="F7" s="4">
        <f>IF(E7=0,0,E7/C7)</f>
        <v>6.9291167637587289E-3</v>
      </c>
      <c r="H7" s="4"/>
      <c r="I7" s="4"/>
    </row>
    <row r="8" spans="1:9" x14ac:dyDescent="0.2">
      <c r="B8" s="38"/>
    </row>
    <row r="9" spans="1:9" ht="15" x14ac:dyDescent="0.25">
      <c r="A9" t="s">
        <v>8</v>
      </c>
      <c r="B9" s="38">
        <v>236</v>
      </c>
      <c r="C9" s="39">
        <v>2825</v>
      </c>
      <c r="D9" s="39">
        <v>2885</v>
      </c>
      <c r="E9" s="1">
        <f t="shared" ref="E9:E40" si="0">D9-C9</f>
        <v>60</v>
      </c>
      <c r="F9" s="11">
        <f t="shared" ref="F9:F40" si="1">IF(E9=0,0,E9/C9)</f>
        <v>2.1238938053097345E-2</v>
      </c>
      <c r="G9">
        <v>10</v>
      </c>
      <c r="H9" s="11"/>
      <c r="I9" s="40"/>
    </row>
    <row r="10" spans="1:9" ht="15" x14ac:dyDescent="0.25">
      <c r="A10" t="s">
        <v>19</v>
      </c>
      <c r="B10" s="38">
        <v>325</v>
      </c>
      <c r="C10" s="17">
        <v>2165</v>
      </c>
      <c r="D10" s="17">
        <v>2255</v>
      </c>
      <c r="E10" s="1">
        <f t="shared" si="0"/>
        <v>90</v>
      </c>
      <c r="F10" s="11">
        <f t="shared" si="1"/>
        <v>4.1570438799076209E-2</v>
      </c>
      <c r="G10">
        <v>10</v>
      </c>
      <c r="H10" s="11"/>
      <c r="I10" s="41"/>
    </row>
    <row r="11" spans="1:9" ht="15" x14ac:dyDescent="0.25">
      <c r="A11" t="s">
        <v>83</v>
      </c>
      <c r="B11" s="38">
        <v>332</v>
      </c>
      <c r="C11" s="17">
        <v>5870</v>
      </c>
      <c r="D11" s="17">
        <v>5980</v>
      </c>
      <c r="E11" s="1">
        <f t="shared" si="0"/>
        <v>110</v>
      </c>
      <c r="F11" s="11">
        <f t="shared" si="1"/>
        <v>1.8739352640545145E-2</v>
      </c>
      <c r="G11">
        <v>10</v>
      </c>
      <c r="H11" s="11"/>
      <c r="I11" s="41"/>
    </row>
    <row r="12" spans="1:9" ht="15" x14ac:dyDescent="0.25">
      <c r="A12" t="s">
        <v>34</v>
      </c>
      <c r="B12" s="38">
        <v>488</v>
      </c>
      <c r="C12" s="39">
        <v>675</v>
      </c>
      <c r="D12" s="39">
        <v>695</v>
      </c>
      <c r="E12" s="1">
        <f t="shared" si="0"/>
        <v>20</v>
      </c>
      <c r="F12" s="11">
        <f t="shared" si="1"/>
        <v>2.9629629629629631E-2</v>
      </c>
      <c r="G12">
        <v>10</v>
      </c>
      <c r="H12" s="11"/>
      <c r="I12" s="41"/>
    </row>
    <row r="13" spans="1:9" ht="15" x14ac:dyDescent="0.25">
      <c r="A13" t="s">
        <v>36</v>
      </c>
      <c r="B13" s="38">
        <v>492</v>
      </c>
      <c r="C13" s="17">
        <v>1110</v>
      </c>
      <c r="D13" s="17">
        <v>1150</v>
      </c>
      <c r="E13" s="1">
        <f t="shared" si="0"/>
        <v>40</v>
      </c>
      <c r="F13" s="11">
        <f t="shared" si="1"/>
        <v>3.6036036036036036E-2</v>
      </c>
      <c r="G13">
        <v>10</v>
      </c>
      <c r="H13" s="11"/>
      <c r="I13" s="41"/>
    </row>
    <row r="14" spans="1:9" ht="15" x14ac:dyDescent="0.25">
      <c r="A14" t="s">
        <v>37</v>
      </c>
      <c r="B14" s="38">
        <v>493</v>
      </c>
      <c r="C14" s="17">
        <v>4000</v>
      </c>
      <c r="D14" s="17">
        <v>4110</v>
      </c>
      <c r="E14" s="1">
        <f t="shared" si="0"/>
        <v>110</v>
      </c>
      <c r="F14" s="11">
        <f t="shared" si="1"/>
        <v>2.75E-2</v>
      </c>
      <c r="G14">
        <v>10</v>
      </c>
      <c r="H14" s="11"/>
      <c r="I14" s="41"/>
    </row>
    <row r="15" spans="1:9" ht="15" x14ac:dyDescent="0.25">
      <c r="A15" t="s">
        <v>41</v>
      </c>
      <c r="B15" s="38">
        <v>524</v>
      </c>
      <c r="C15" s="17">
        <v>4655</v>
      </c>
      <c r="D15" s="17">
        <v>4765</v>
      </c>
      <c r="E15" s="1">
        <f t="shared" si="0"/>
        <v>110</v>
      </c>
      <c r="F15" s="11">
        <f t="shared" si="1"/>
        <v>2.3630504833512353E-2</v>
      </c>
      <c r="G15">
        <v>10</v>
      </c>
      <c r="H15" s="11"/>
      <c r="I15" s="41"/>
    </row>
    <row r="16" spans="1:9" ht="15" x14ac:dyDescent="0.25">
      <c r="A16" t="s">
        <v>45</v>
      </c>
      <c r="B16" s="38">
        <v>541</v>
      </c>
      <c r="C16" s="17">
        <v>6815</v>
      </c>
      <c r="D16" s="17">
        <v>7105</v>
      </c>
      <c r="E16" s="1">
        <f t="shared" si="0"/>
        <v>290</v>
      </c>
      <c r="F16" s="11">
        <f t="shared" si="1"/>
        <v>4.2553191489361701E-2</v>
      </c>
      <c r="G16">
        <v>10</v>
      </c>
      <c r="H16" s="11"/>
      <c r="I16" s="40"/>
    </row>
    <row r="17" spans="1:9" ht="15" x14ac:dyDescent="0.25">
      <c r="A17" t="s">
        <v>46</v>
      </c>
      <c r="B17" s="38">
        <v>551</v>
      </c>
      <c r="C17" s="17">
        <v>2720</v>
      </c>
      <c r="D17" s="17">
        <v>2785</v>
      </c>
      <c r="E17" s="1">
        <f t="shared" si="0"/>
        <v>65</v>
      </c>
      <c r="F17" s="11">
        <f t="shared" si="1"/>
        <v>2.389705882352941E-2</v>
      </c>
      <c r="G17">
        <v>10</v>
      </c>
      <c r="H17" s="11"/>
      <c r="I17" s="40"/>
    </row>
    <row r="18" spans="1:9" ht="15" x14ac:dyDescent="0.25">
      <c r="A18" t="s">
        <v>48</v>
      </c>
      <c r="B18" s="38">
        <v>611</v>
      </c>
      <c r="C18" s="17">
        <v>24260</v>
      </c>
      <c r="D18" s="17">
        <v>24575</v>
      </c>
      <c r="E18" s="1">
        <f t="shared" si="0"/>
        <v>315</v>
      </c>
      <c r="F18" s="11">
        <f t="shared" si="1"/>
        <v>1.2984336356141797E-2</v>
      </c>
      <c r="G18">
        <v>10</v>
      </c>
      <c r="H18" s="11"/>
      <c r="I18" s="41"/>
    </row>
    <row r="19" spans="1:9" ht="15" x14ac:dyDescent="0.25">
      <c r="A19" t="s">
        <v>50</v>
      </c>
      <c r="B19" s="38">
        <v>622</v>
      </c>
      <c r="C19" s="17">
        <v>11075</v>
      </c>
      <c r="D19" s="17">
        <v>11265</v>
      </c>
      <c r="E19" s="1">
        <f t="shared" si="0"/>
        <v>190</v>
      </c>
      <c r="F19" s="11">
        <f t="shared" si="1"/>
        <v>1.7155756207674944E-2</v>
      </c>
      <c r="G19">
        <v>10</v>
      </c>
      <c r="H19" s="11"/>
      <c r="I19" s="41"/>
    </row>
    <row r="20" spans="1:9" ht="15" x14ac:dyDescent="0.25">
      <c r="A20" t="s">
        <v>51</v>
      </c>
      <c r="B20" s="38">
        <v>623</v>
      </c>
      <c r="C20" s="39">
        <v>10435</v>
      </c>
      <c r="D20" s="39">
        <v>10560</v>
      </c>
      <c r="E20" s="1">
        <f t="shared" si="0"/>
        <v>125</v>
      </c>
      <c r="F20" s="11">
        <f t="shared" si="1"/>
        <v>1.1978917105893628E-2</v>
      </c>
      <c r="G20">
        <v>10</v>
      </c>
      <c r="H20" s="11"/>
      <c r="I20" s="41"/>
    </row>
    <row r="21" spans="1:9" ht="15" x14ac:dyDescent="0.25">
      <c r="A21" t="s">
        <v>52</v>
      </c>
      <c r="B21" s="38">
        <v>624</v>
      </c>
      <c r="C21" s="17">
        <v>5860</v>
      </c>
      <c r="D21" s="17">
        <v>6105</v>
      </c>
      <c r="E21" s="1">
        <f t="shared" si="0"/>
        <v>245</v>
      </c>
      <c r="F21" s="11">
        <f t="shared" si="1"/>
        <v>4.1808873720136516E-2</v>
      </c>
      <c r="G21">
        <v>10</v>
      </c>
      <c r="H21" s="11"/>
      <c r="I21" s="41"/>
    </row>
    <row r="22" spans="1:9" ht="15" x14ac:dyDescent="0.25">
      <c r="A22" t="s">
        <v>55</v>
      </c>
      <c r="B22" s="38">
        <v>713</v>
      </c>
      <c r="C22" s="17">
        <v>3435</v>
      </c>
      <c r="D22" s="17">
        <v>3520</v>
      </c>
      <c r="E22" s="1">
        <f t="shared" si="0"/>
        <v>85</v>
      </c>
      <c r="F22" s="11">
        <f t="shared" si="1"/>
        <v>2.4745269286754003E-2</v>
      </c>
      <c r="G22">
        <v>10</v>
      </c>
      <c r="H22" s="11"/>
      <c r="I22" s="41"/>
    </row>
    <row r="23" spans="1:9" ht="15" x14ac:dyDescent="0.25">
      <c r="A23" t="s">
        <v>3</v>
      </c>
      <c r="B23" s="38">
        <v>113</v>
      </c>
      <c r="C23" s="17">
        <v>20</v>
      </c>
      <c r="D23" s="17">
        <v>25</v>
      </c>
      <c r="E23" s="1">
        <f t="shared" si="0"/>
        <v>5</v>
      </c>
      <c r="F23" s="11">
        <f t="shared" si="1"/>
        <v>0.25</v>
      </c>
      <c r="G23">
        <v>9</v>
      </c>
      <c r="H23" s="11"/>
      <c r="I23" s="40"/>
    </row>
    <row r="24" spans="1:9" ht="15" x14ac:dyDescent="0.25">
      <c r="A24" t="s">
        <v>5</v>
      </c>
      <c r="B24" s="38">
        <v>212</v>
      </c>
      <c r="C24" s="17">
        <v>715</v>
      </c>
      <c r="D24" s="17">
        <v>735</v>
      </c>
      <c r="E24" s="1">
        <f t="shared" si="0"/>
        <v>20</v>
      </c>
      <c r="F24" s="11">
        <f t="shared" si="1"/>
        <v>2.7972027972027972E-2</v>
      </c>
      <c r="G24">
        <v>9</v>
      </c>
      <c r="H24" s="11"/>
      <c r="I24" s="41"/>
    </row>
    <row r="25" spans="1:9" ht="15" x14ac:dyDescent="0.25">
      <c r="A25" t="s">
        <v>9</v>
      </c>
      <c r="B25" s="38">
        <v>237</v>
      </c>
      <c r="C25" s="39">
        <v>2895</v>
      </c>
      <c r="D25" s="39">
        <v>2945</v>
      </c>
      <c r="E25" s="1">
        <f t="shared" si="0"/>
        <v>50</v>
      </c>
      <c r="F25" s="11">
        <f t="shared" si="1"/>
        <v>1.7271157167530225E-2</v>
      </c>
      <c r="G25">
        <v>9</v>
      </c>
      <c r="H25" s="11"/>
      <c r="I25" s="41"/>
    </row>
    <row r="26" spans="1:9" ht="15" x14ac:dyDescent="0.25">
      <c r="A26" t="s">
        <v>15</v>
      </c>
      <c r="B26" s="38">
        <v>321</v>
      </c>
      <c r="C26" s="17">
        <v>2200</v>
      </c>
      <c r="D26" s="17">
        <v>2245</v>
      </c>
      <c r="E26" s="1">
        <f t="shared" si="0"/>
        <v>45</v>
      </c>
      <c r="F26" s="11">
        <f t="shared" si="1"/>
        <v>2.0454545454545454E-2</v>
      </c>
      <c r="G26">
        <v>9</v>
      </c>
      <c r="H26" s="11"/>
      <c r="I26" s="41"/>
    </row>
    <row r="27" spans="1:9" ht="15" x14ac:dyDescent="0.25">
      <c r="A27" t="s">
        <v>28</v>
      </c>
      <c r="B27" s="38">
        <v>481</v>
      </c>
      <c r="C27" s="17">
        <v>25</v>
      </c>
      <c r="D27" s="17">
        <v>30</v>
      </c>
      <c r="E27" s="1">
        <f t="shared" si="0"/>
        <v>5</v>
      </c>
      <c r="F27" s="11">
        <f t="shared" si="1"/>
        <v>0.2</v>
      </c>
      <c r="G27">
        <v>9</v>
      </c>
      <c r="H27" s="11"/>
      <c r="I27" s="40"/>
    </row>
    <row r="28" spans="1:9" ht="15" x14ac:dyDescent="0.25">
      <c r="A28" t="s">
        <v>32</v>
      </c>
      <c r="B28" s="38">
        <v>486</v>
      </c>
      <c r="C28" s="17">
        <v>75</v>
      </c>
      <c r="D28" s="17">
        <v>80</v>
      </c>
      <c r="E28" s="1">
        <f t="shared" si="0"/>
        <v>5</v>
      </c>
      <c r="F28" s="11">
        <f t="shared" si="1"/>
        <v>6.6666666666666666E-2</v>
      </c>
      <c r="G28">
        <v>9</v>
      </c>
      <c r="H28" s="11"/>
      <c r="I28" s="41"/>
    </row>
    <row r="29" spans="1:9" ht="15" x14ac:dyDescent="0.25">
      <c r="A29" t="s">
        <v>100</v>
      </c>
      <c r="B29" s="38">
        <v>519</v>
      </c>
      <c r="C29" s="17">
        <v>40</v>
      </c>
      <c r="D29" s="17">
        <v>45</v>
      </c>
      <c r="E29" s="1">
        <f t="shared" si="0"/>
        <v>5</v>
      </c>
      <c r="F29" s="11">
        <f t="shared" si="1"/>
        <v>0.125</v>
      </c>
      <c r="G29">
        <v>9</v>
      </c>
      <c r="H29" s="11"/>
      <c r="I29" s="41"/>
    </row>
    <row r="30" spans="1:9" ht="15" x14ac:dyDescent="0.25">
      <c r="A30" t="s">
        <v>56</v>
      </c>
      <c r="B30" s="38">
        <v>722</v>
      </c>
      <c r="C30" s="39">
        <v>14870</v>
      </c>
      <c r="D30" s="39">
        <v>15015</v>
      </c>
      <c r="E30" s="1">
        <f t="shared" si="0"/>
        <v>145</v>
      </c>
      <c r="F30" s="11">
        <f t="shared" si="1"/>
        <v>9.751176866173503E-3</v>
      </c>
      <c r="G30">
        <v>9</v>
      </c>
      <c r="H30" s="11"/>
      <c r="I30" s="40"/>
    </row>
    <row r="31" spans="1:9" ht="15" x14ac:dyDescent="0.25">
      <c r="A31" t="s">
        <v>57</v>
      </c>
      <c r="B31" s="38">
        <v>811</v>
      </c>
      <c r="C31" s="17">
        <v>2710</v>
      </c>
      <c r="D31" s="17">
        <v>2760</v>
      </c>
      <c r="E31" s="1">
        <f t="shared" si="0"/>
        <v>50</v>
      </c>
      <c r="F31" s="11">
        <f t="shared" si="1"/>
        <v>1.8450184501845018E-2</v>
      </c>
      <c r="G31">
        <v>9</v>
      </c>
      <c r="H31" s="11"/>
      <c r="I31" s="41"/>
    </row>
    <row r="32" spans="1:9" ht="15" x14ac:dyDescent="0.25">
      <c r="A32" t="s">
        <v>11</v>
      </c>
      <c r="B32" s="38">
        <v>311</v>
      </c>
      <c r="C32" s="17">
        <v>9110</v>
      </c>
      <c r="D32" s="17">
        <v>9210</v>
      </c>
      <c r="E32" s="1">
        <f t="shared" si="0"/>
        <v>100</v>
      </c>
      <c r="F32" s="11">
        <f t="shared" si="1"/>
        <v>1.0976948408342482E-2</v>
      </c>
      <c r="G32">
        <v>8</v>
      </c>
      <c r="H32" s="11"/>
      <c r="I32" s="40"/>
    </row>
    <row r="33" spans="1:9" ht="15" x14ac:dyDescent="0.25">
      <c r="A33" t="s">
        <v>81</v>
      </c>
      <c r="B33" s="38">
        <v>312</v>
      </c>
      <c r="C33" s="17">
        <v>620</v>
      </c>
      <c r="D33" s="17">
        <v>635</v>
      </c>
      <c r="E33" s="1">
        <f t="shared" si="0"/>
        <v>15</v>
      </c>
      <c r="F33" s="11">
        <f t="shared" si="1"/>
        <v>2.4193548387096774E-2</v>
      </c>
      <c r="G33">
        <v>8</v>
      </c>
      <c r="H33" s="11"/>
      <c r="I33" s="41"/>
    </row>
    <row r="34" spans="1:9" ht="15" x14ac:dyDescent="0.25">
      <c r="A34" t="s">
        <v>82</v>
      </c>
      <c r="B34" s="38">
        <v>326</v>
      </c>
      <c r="C34" s="39">
        <v>1695</v>
      </c>
      <c r="D34" s="39">
        <v>1715</v>
      </c>
      <c r="E34" s="1">
        <f t="shared" si="0"/>
        <v>20</v>
      </c>
      <c r="F34" s="11">
        <f t="shared" si="1"/>
        <v>1.1799410029498525E-2</v>
      </c>
      <c r="G34">
        <v>8</v>
      </c>
      <c r="H34" s="11"/>
      <c r="I34" s="40"/>
    </row>
    <row r="35" spans="1:9" ht="15" x14ac:dyDescent="0.25">
      <c r="A35" t="s">
        <v>93</v>
      </c>
      <c r="B35" s="38">
        <v>457</v>
      </c>
      <c r="C35" s="17">
        <v>4680</v>
      </c>
      <c r="D35" s="17">
        <v>4735</v>
      </c>
      <c r="E35" s="1">
        <f t="shared" si="0"/>
        <v>55</v>
      </c>
      <c r="F35" s="11">
        <f t="shared" si="1"/>
        <v>1.1752136752136752E-2</v>
      </c>
      <c r="G35">
        <v>8</v>
      </c>
      <c r="H35" s="11"/>
      <c r="I35" s="41"/>
    </row>
    <row r="36" spans="1:9" ht="15" x14ac:dyDescent="0.25">
      <c r="A36" t="s">
        <v>49</v>
      </c>
      <c r="B36" s="38">
        <v>621</v>
      </c>
      <c r="C36" s="17">
        <v>9855</v>
      </c>
      <c r="D36" s="17">
        <v>9940</v>
      </c>
      <c r="E36" s="1">
        <f t="shared" si="0"/>
        <v>85</v>
      </c>
      <c r="F36" s="11">
        <f t="shared" si="1"/>
        <v>8.6250634195839671E-3</v>
      </c>
      <c r="G36">
        <v>8</v>
      </c>
      <c r="H36" s="11"/>
      <c r="I36" s="41"/>
    </row>
    <row r="37" spans="1:9" ht="15" x14ac:dyDescent="0.25">
      <c r="A37" t="s">
        <v>105</v>
      </c>
      <c r="B37" s="38">
        <v>721</v>
      </c>
      <c r="C37" s="17">
        <v>2160</v>
      </c>
      <c r="D37" s="17">
        <v>2195</v>
      </c>
      <c r="E37" s="1">
        <f t="shared" si="0"/>
        <v>35</v>
      </c>
      <c r="F37" s="11">
        <f t="shared" si="1"/>
        <v>1.6203703703703703E-2</v>
      </c>
      <c r="G37">
        <v>8</v>
      </c>
      <c r="H37" s="11"/>
      <c r="I37" s="40"/>
    </row>
    <row r="38" spans="1:9" ht="15" x14ac:dyDescent="0.25">
      <c r="A38" t="s">
        <v>80</v>
      </c>
      <c r="B38" s="38">
        <v>115</v>
      </c>
      <c r="C38" s="17">
        <v>550</v>
      </c>
      <c r="D38" s="17">
        <v>555</v>
      </c>
      <c r="E38" s="1">
        <f t="shared" si="0"/>
        <v>5</v>
      </c>
      <c r="F38" s="11">
        <f t="shared" si="1"/>
        <v>9.0909090909090905E-3</v>
      </c>
      <c r="G38">
        <v>7</v>
      </c>
      <c r="H38" s="11"/>
      <c r="I38" s="41"/>
    </row>
    <row r="39" spans="1:9" ht="15" x14ac:dyDescent="0.25">
      <c r="A39" t="s">
        <v>22</v>
      </c>
      <c r="B39" s="38">
        <v>333</v>
      </c>
      <c r="C39" s="39">
        <v>13615</v>
      </c>
      <c r="D39" s="39">
        <v>13650</v>
      </c>
      <c r="E39" s="1">
        <f t="shared" si="0"/>
        <v>35</v>
      </c>
      <c r="F39" s="11">
        <f t="shared" si="1"/>
        <v>2.5706940874035988E-3</v>
      </c>
      <c r="G39">
        <v>7</v>
      </c>
      <c r="H39" s="11"/>
      <c r="I39" s="41"/>
    </row>
    <row r="40" spans="1:9" ht="15" x14ac:dyDescent="0.25">
      <c r="A40" t="s">
        <v>25</v>
      </c>
      <c r="B40" s="38">
        <v>423</v>
      </c>
      <c r="C40" s="17">
        <v>5980</v>
      </c>
      <c r="D40" s="17">
        <v>6025</v>
      </c>
      <c r="E40" s="1">
        <f t="shared" si="0"/>
        <v>45</v>
      </c>
      <c r="F40" s="11">
        <f t="shared" si="1"/>
        <v>7.525083612040134E-3</v>
      </c>
      <c r="G40">
        <v>7</v>
      </c>
      <c r="H40" s="11"/>
      <c r="I40" s="41"/>
    </row>
    <row r="41" spans="1:9" ht="15" x14ac:dyDescent="0.25">
      <c r="A41" t="s">
        <v>88</v>
      </c>
      <c r="B41" s="38">
        <v>444</v>
      </c>
      <c r="C41" s="39">
        <v>2655</v>
      </c>
      <c r="D41" s="39">
        <v>2675</v>
      </c>
      <c r="E41" s="1">
        <f t="shared" ref="E41:E72" si="2">D41-C41</f>
        <v>20</v>
      </c>
      <c r="F41" s="11">
        <f t="shared" ref="F41:F72" si="3">IF(E41=0,0,E41/C41)</f>
        <v>7.5329566854990581E-3</v>
      </c>
      <c r="G41">
        <v>7</v>
      </c>
      <c r="H41" s="11"/>
      <c r="I41" s="41"/>
    </row>
    <row r="42" spans="1:9" ht="15" x14ac:dyDescent="0.25">
      <c r="A42" t="s">
        <v>102</v>
      </c>
      <c r="B42" s="38">
        <v>523</v>
      </c>
      <c r="C42" s="17">
        <v>1060</v>
      </c>
      <c r="D42" s="17">
        <v>1075</v>
      </c>
      <c r="E42" s="1">
        <f t="shared" si="2"/>
        <v>15</v>
      </c>
      <c r="F42" s="11">
        <f t="shared" si="3"/>
        <v>1.4150943396226415E-2</v>
      </c>
      <c r="G42">
        <v>7</v>
      </c>
      <c r="H42" s="11"/>
      <c r="I42" s="41"/>
    </row>
    <row r="43" spans="1:9" ht="15" x14ac:dyDescent="0.25">
      <c r="A43" t="s">
        <v>104</v>
      </c>
      <c r="B43" s="38">
        <v>562</v>
      </c>
      <c r="C43" s="17">
        <v>770</v>
      </c>
      <c r="D43" s="17">
        <v>780</v>
      </c>
      <c r="E43" s="1">
        <f t="shared" si="2"/>
        <v>10</v>
      </c>
      <c r="F43" s="11">
        <f t="shared" si="3"/>
        <v>1.2987012987012988E-2</v>
      </c>
      <c r="G43">
        <v>7</v>
      </c>
      <c r="H43" s="11"/>
      <c r="I43" s="41"/>
    </row>
    <row r="44" spans="1:9" ht="15" x14ac:dyDescent="0.25">
      <c r="A44" t="s">
        <v>58</v>
      </c>
      <c r="B44" s="38">
        <v>812</v>
      </c>
      <c r="C44" s="17">
        <v>2690</v>
      </c>
      <c r="D44" s="17">
        <v>2715</v>
      </c>
      <c r="E44" s="1">
        <f t="shared" si="2"/>
        <v>25</v>
      </c>
      <c r="F44" s="11">
        <f t="shared" si="3"/>
        <v>9.2936802973977699E-3</v>
      </c>
      <c r="G44">
        <v>7</v>
      </c>
      <c r="H44" s="11"/>
      <c r="I44" s="40"/>
    </row>
    <row r="45" spans="1:9" ht="15" x14ac:dyDescent="0.25">
      <c r="A45" t="s">
        <v>61</v>
      </c>
      <c r="B45" s="38">
        <v>930</v>
      </c>
      <c r="C45" s="17">
        <v>10020</v>
      </c>
      <c r="D45" s="17">
        <v>10070</v>
      </c>
      <c r="E45" s="1">
        <f t="shared" si="2"/>
        <v>50</v>
      </c>
      <c r="F45" s="11">
        <f t="shared" si="3"/>
        <v>4.9900199600798403E-3</v>
      </c>
      <c r="G45">
        <v>7</v>
      </c>
      <c r="H45" s="11"/>
      <c r="I45" s="41"/>
    </row>
    <row r="46" spans="1:9" ht="15" x14ac:dyDescent="0.25">
      <c r="A46" t="s">
        <v>79</v>
      </c>
      <c r="B46" s="38">
        <v>671</v>
      </c>
      <c r="C46" s="39">
        <v>25555</v>
      </c>
      <c r="D46" s="39">
        <v>25560</v>
      </c>
      <c r="E46" s="1">
        <f t="shared" si="2"/>
        <v>5</v>
      </c>
      <c r="F46" s="11">
        <f t="shared" si="3"/>
        <v>1.9565642731363725E-4</v>
      </c>
      <c r="G46">
        <v>6</v>
      </c>
      <c r="H46" s="11"/>
      <c r="I46" s="41"/>
    </row>
    <row r="47" spans="1:9" ht="15" x14ac:dyDescent="0.25">
      <c r="A47" t="s">
        <v>4</v>
      </c>
      <c r="B47" s="38">
        <v>114</v>
      </c>
      <c r="C47" s="17">
        <v>0</v>
      </c>
      <c r="D47" s="17">
        <v>0</v>
      </c>
      <c r="E47" s="1">
        <f t="shared" si="2"/>
        <v>0</v>
      </c>
      <c r="F47" s="11">
        <f t="shared" si="3"/>
        <v>0</v>
      </c>
      <c r="G47">
        <v>6</v>
      </c>
      <c r="H47" s="11"/>
      <c r="I47" s="41"/>
    </row>
    <row r="48" spans="1:9" ht="15" x14ac:dyDescent="0.25">
      <c r="A48" t="s">
        <v>6</v>
      </c>
      <c r="B48" s="38">
        <v>213</v>
      </c>
      <c r="C48" s="17">
        <v>20</v>
      </c>
      <c r="D48" s="17">
        <v>20</v>
      </c>
      <c r="E48" s="1">
        <f t="shared" si="2"/>
        <v>0</v>
      </c>
      <c r="F48" s="11">
        <f t="shared" si="3"/>
        <v>0</v>
      </c>
      <c r="G48">
        <v>6</v>
      </c>
      <c r="H48" s="11"/>
      <c r="I48" s="41"/>
    </row>
    <row r="49" spans="1:9" ht="15" x14ac:dyDescent="0.25">
      <c r="A49" t="s">
        <v>7</v>
      </c>
      <c r="B49" s="38">
        <v>221</v>
      </c>
      <c r="C49" s="17">
        <v>660</v>
      </c>
      <c r="D49" s="17">
        <v>660</v>
      </c>
      <c r="E49" s="1">
        <f t="shared" si="2"/>
        <v>0</v>
      </c>
      <c r="F49" s="11">
        <f t="shared" si="3"/>
        <v>0</v>
      </c>
      <c r="G49">
        <v>6</v>
      </c>
      <c r="H49" s="11"/>
      <c r="I49" s="41"/>
    </row>
    <row r="50" spans="1:9" ht="15" x14ac:dyDescent="0.25">
      <c r="A50" t="s">
        <v>12</v>
      </c>
      <c r="B50" s="38">
        <v>313</v>
      </c>
      <c r="C50" s="17">
        <v>0</v>
      </c>
      <c r="D50" s="17">
        <v>0</v>
      </c>
      <c r="E50" s="1">
        <f t="shared" si="2"/>
        <v>0</v>
      </c>
      <c r="F50" s="11">
        <f t="shared" si="3"/>
        <v>0</v>
      </c>
      <c r="G50">
        <v>6</v>
      </c>
      <c r="H50" s="11"/>
      <c r="I50" s="41"/>
    </row>
    <row r="51" spans="1:9" ht="15" x14ac:dyDescent="0.25">
      <c r="A51" t="s">
        <v>13</v>
      </c>
      <c r="B51" s="38">
        <v>314</v>
      </c>
      <c r="C51" s="17">
        <v>175</v>
      </c>
      <c r="D51" s="17">
        <v>175</v>
      </c>
      <c r="E51" s="1">
        <f t="shared" si="2"/>
        <v>0</v>
      </c>
      <c r="F51" s="11">
        <f t="shared" si="3"/>
        <v>0</v>
      </c>
      <c r="G51">
        <v>6</v>
      </c>
      <c r="H51" s="11"/>
      <c r="I51" s="41"/>
    </row>
    <row r="52" spans="1:9" ht="15" x14ac:dyDescent="0.25">
      <c r="A52" t="s">
        <v>14</v>
      </c>
      <c r="B52" s="38">
        <v>316</v>
      </c>
      <c r="C52" s="17">
        <v>75</v>
      </c>
      <c r="D52" s="17">
        <v>75</v>
      </c>
      <c r="E52" s="1">
        <f t="shared" si="2"/>
        <v>0</v>
      </c>
      <c r="F52" s="11">
        <f t="shared" si="3"/>
        <v>0</v>
      </c>
      <c r="G52">
        <v>6</v>
      </c>
      <c r="H52" s="11"/>
      <c r="I52" s="41"/>
    </row>
    <row r="53" spans="1:9" ht="15" x14ac:dyDescent="0.25">
      <c r="A53" t="s">
        <v>18</v>
      </c>
      <c r="B53" s="38">
        <v>324</v>
      </c>
      <c r="C53" s="17">
        <v>140</v>
      </c>
      <c r="D53" s="17">
        <v>140</v>
      </c>
      <c r="E53" s="1">
        <f t="shared" si="2"/>
        <v>0</v>
      </c>
      <c r="F53" s="11">
        <f t="shared" si="3"/>
        <v>0</v>
      </c>
      <c r="G53">
        <v>6</v>
      </c>
      <c r="H53" s="11"/>
      <c r="I53" s="41"/>
    </row>
    <row r="54" spans="1:9" ht="15" x14ac:dyDescent="0.25">
      <c r="A54" t="s">
        <v>20</v>
      </c>
      <c r="B54" s="38">
        <v>327</v>
      </c>
      <c r="C54" s="17">
        <v>915</v>
      </c>
      <c r="D54" s="17">
        <v>920</v>
      </c>
      <c r="E54" s="1">
        <f t="shared" si="2"/>
        <v>5</v>
      </c>
      <c r="F54" s="11">
        <f t="shared" si="3"/>
        <v>5.4644808743169399E-3</v>
      </c>
      <c r="G54">
        <v>6</v>
      </c>
      <c r="H54" s="11"/>
      <c r="I54" s="41"/>
    </row>
    <row r="55" spans="1:9" ht="15" x14ac:dyDescent="0.25">
      <c r="A55" t="s">
        <v>21</v>
      </c>
      <c r="B55" s="38">
        <v>331</v>
      </c>
      <c r="C55" s="39">
        <v>1260</v>
      </c>
      <c r="D55" s="39">
        <v>1265</v>
      </c>
      <c r="E55" s="1">
        <f t="shared" si="2"/>
        <v>5</v>
      </c>
      <c r="F55" s="11">
        <f t="shared" si="3"/>
        <v>3.968253968253968E-3</v>
      </c>
      <c r="G55">
        <v>6</v>
      </c>
      <c r="H55" s="11"/>
      <c r="I55" s="41"/>
    </row>
    <row r="56" spans="1:9" ht="15" x14ac:dyDescent="0.25">
      <c r="A56" t="s">
        <v>84</v>
      </c>
      <c r="B56" s="38">
        <v>334</v>
      </c>
      <c r="C56" s="17">
        <v>620</v>
      </c>
      <c r="D56" s="17">
        <v>620</v>
      </c>
      <c r="E56" s="1">
        <f t="shared" si="2"/>
        <v>0</v>
      </c>
      <c r="F56" s="11">
        <f t="shared" si="3"/>
        <v>0</v>
      </c>
      <c r="G56">
        <v>6</v>
      </c>
      <c r="H56" s="11"/>
      <c r="I56" s="41"/>
    </row>
    <row r="57" spans="1:9" ht="15" x14ac:dyDescent="0.25">
      <c r="A57" t="s">
        <v>85</v>
      </c>
      <c r="B57" s="38">
        <v>335</v>
      </c>
      <c r="C57" s="17">
        <v>1000</v>
      </c>
      <c r="D57" s="17">
        <v>1005</v>
      </c>
      <c r="E57" s="1">
        <f t="shared" si="2"/>
        <v>5</v>
      </c>
      <c r="F57" s="11">
        <f t="shared" si="3"/>
        <v>5.0000000000000001E-3</v>
      </c>
      <c r="G57">
        <v>6</v>
      </c>
      <c r="H57" s="11"/>
      <c r="I57" s="41"/>
    </row>
    <row r="58" spans="1:9" ht="15" x14ac:dyDescent="0.25">
      <c r="A58" t="s">
        <v>27</v>
      </c>
      <c r="B58" s="38">
        <v>441</v>
      </c>
      <c r="C58" s="17">
        <v>4245</v>
      </c>
      <c r="D58" s="17">
        <v>4250</v>
      </c>
      <c r="E58" s="1">
        <f t="shared" si="2"/>
        <v>5</v>
      </c>
      <c r="F58" s="11">
        <f t="shared" si="3"/>
        <v>1.1778563015312131E-3</v>
      </c>
      <c r="G58">
        <v>6</v>
      </c>
      <c r="H58" s="11"/>
      <c r="I58" s="41"/>
    </row>
    <row r="59" spans="1:9" ht="15" x14ac:dyDescent="0.25">
      <c r="A59" t="s">
        <v>91</v>
      </c>
      <c r="B59" s="38">
        <v>455</v>
      </c>
      <c r="C59" s="17">
        <v>5465</v>
      </c>
      <c r="D59" s="17">
        <v>5465</v>
      </c>
      <c r="E59" s="1">
        <f t="shared" si="2"/>
        <v>0</v>
      </c>
      <c r="F59" s="11">
        <f t="shared" si="3"/>
        <v>0</v>
      </c>
      <c r="G59">
        <v>6</v>
      </c>
      <c r="H59" s="11"/>
      <c r="I59" s="40"/>
    </row>
    <row r="60" spans="1:9" ht="15" x14ac:dyDescent="0.25">
      <c r="A60" t="s">
        <v>29</v>
      </c>
      <c r="B60" s="38">
        <v>482</v>
      </c>
      <c r="C60" s="17">
        <v>245</v>
      </c>
      <c r="D60" s="17">
        <v>245</v>
      </c>
      <c r="E60" s="1">
        <f t="shared" si="2"/>
        <v>0</v>
      </c>
      <c r="F60" s="11">
        <f t="shared" si="3"/>
        <v>0</v>
      </c>
      <c r="G60">
        <v>6</v>
      </c>
      <c r="H60" s="11"/>
      <c r="I60" s="41"/>
    </row>
    <row r="61" spans="1:9" ht="15" x14ac:dyDescent="0.25">
      <c r="A61" t="s">
        <v>30</v>
      </c>
      <c r="B61" s="38">
        <v>483</v>
      </c>
      <c r="C61" s="17">
        <v>5</v>
      </c>
      <c r="D61" s="17">
        <v>5</v>
      </c>
      <c r="E61" s="1">
        <f t="shared" si="2"/>
        <v>0</v>
      </c>
      <c r="F61" s="11">
        <f t="shared" si="3"/>
        <v>0</v>
      </c>
      <c r="G61">
        <v>6</v>
      </c>
      <c r="H61" s="11"/>
      <c r="I61" s="41"/>
    </row>
    <row r="62" spans="1:9" ht="15" x14ac:dyDescent="0.25">
      <c r="A62" t="s">
        <v>96</v>
      </c>
      <c r="B62" s="38">
        <v>485</v>
      </c>
      <c r="C62" s="17">
        <v>205</v>
      </c>
      <c r="D62" s="17">
        <v>205</v>
      </c>
      <c r="E62" s="1">
        <f t="shared" si="2"/>
        <v>0</v>
      </c>
      <c r="F62" s="11">
        <f t="shared" si="3"/>
        <v>0</v>
      </c>
      <c r="G62">
        <v>6</v>
      </c>
      <c r="H62" s="11"/>
      <c r="I62" s="41"/>
    </row>
    <row r="63" spans="1:9" ht="15" x14ac:dyDescent="0.25">
      <c r="A63" t="s">
        <v>33</v>
      </c>
      <c r="B63" s="38">
        <v>487</v>
      </c>
      <c r="C63" s="17">
        <v>5</v>
      </c>
      <c r="D63" s="17">
        <v>5</v>
      </c>
      <c r="E63" s="1">
        <f t="shared" si="2"/>
        <v>0</v>
      </c>
      <c r="F63" s="11">
        <f t="shared" si="3"/>
        <v>0</v>
      </c>
      <c r="G63">
        <v>6</v>
      </c>
      <c r="H63" s="11"/>
      <c r="I63" s="41"/>
    </row>
    <row r="64" spans="1:9" ht="15" x14ac:dyDescent="0.25">
      <c r="A64" t="s">
        <v>98</v>
      </c>
      <c r="B64" s="38">
        <v>516</v>
      </c>
      <c r="C64" s="17">
        <v>0</v>
      </c>
      <c r="D64" s="17">
        <v>0</v>
      </c>
      <c r="E64" s="1">
        <f t="shared" si="2"/>
        <v>0</v>
      </c>
      <c r="F64" s="11">
        <f t="shared" si="3"/>
        <v>0</v>
      </c>
      <c r="G64">
        <v>6</v>
      </c>
      <c r="H64" s="11"/>
      <c r="I64" s="41"/>
    </row>
    <row r="65" spans="1:9" ht="15" x14ac:dyDescent="0.25">
      <c r="A65" t="s">
        <v>101</v>
      </c>
      <c r="B65" s="38">
        <v>521</v>
      </c>
      <c r="C65" s="17">
        <v>0</v>
      </c>
      <c r="D65" s="17">
        <v>0</v>
      </c>
      <c r="E65" s="1">
        <f t="shared" si="2"/>
        <v>0</v>
      </c>
      <c r="F65" s="11">
        <f t="shared" si="3"/>
        <v>0</v>
      </c>
      <c r="G65">
        <v>6</v>
      </c>
      <c r="H65" s="11"/>
      <c r="I65" s="41"/>
    </row>
    <row r="66" spans="1:9" ht="15" x14ac:dyDescent="0.25">
      <c r="A66" t="s">
        <v>42</v>
      </c>
      <c r="B66" s="38">
        <v>525</v>
      </c>
      <c r="C66" s="17">
        <v>5</v>
      </c>
      <c r="D66" s="17">
        <v>5</v>
      </c>
      <c r="E66" s="1">
        <f t="shared" si="2"/>
        <v>0</v>
      </c>
      <c r="F66" s="11">
        <f t="shared" si="3"/>
        <v>0</v>
      </c>
      <c r="G66">
        <v>6</v>
      </c>
      <c r="H66" s="11"/>
      <c r="I66" s="41"/>
    </row>
    <row r="67" spans="1:9" ht="15" x14ac:dyDescent="0.25">
      <c r="A67" t="s">
        <v>103</v>
      </c>
      <c r="B67" s="38">
        <v>533</v>
      </c>
      <c r="C67" s="17">
        <v>0</v>
      </c>
      <c r="D67" s="17">
        <v>0</v>
      </c>
      <c r="E67" s="1">
        <f t="shared" si="2"/>
        <v>0</v>
      </c>
      <c r="F67" s="11">
        <f t="shared" si="3"/>
        <v>0</v>
      </c>
      <c r="G67">
        <v>6</v>
      </c>
      <c r="H67" s="11"/>
      <c r="I67" s="41"/>
    </row>
    <row r="68" spans="1:9" ht="15" x14ac:dyDescent="0.25">
      <c r="A68" t="s">
        <v>53</v>
      </c>
      <c r="B68" s="38">
        <v>711</v>
      </c>
      <c r="C68" s="39">
        <v>300</v>
      </c>
      <c r="D68" s="39">
        <v>300</v>
      </c>
      <c r="E68" s="1">
        <f t="shared" si="2"/>
        <v>0</v>
      </c>
      <c r="F68" s="11">
        <f t="shared" si="3"/>
        <v>0</v>
      </c>
      <c r="G68">
        <v>6</v>
      </c>
      <c r="H68" s="11"/>
      <c r="I68" s="41"/>
    </row>
    <row r="69" spans="1:9" ht="15" x14ac:dyDescent="0.25">
      <c r="A69" t="s">
        <v>54</v>
      </c>
      <c r="B69" s="38">
        <v>712</v>
      </c>
      <c r="C69" s="17">
        <v>310</v>
      </c>
      <c r="D69" s="17">
        <v>310</v>
      </c>
      <c r="E69" s="1">
        <f t="shared" si="2"/>
        <v>0</v>
      </c>
      <c r="F69" s="11">
        <f t="shared" si="3"/>
        <v>0</v>
      </c>
      <c r="G69">
        <v>6</v>
      </c>
      <c r="H69" s="11"/>
      <c r="I69" s="41"/>
    </row>
    <row r="70" spans="1:9" ht="15" x14ac:dyDescent="0.25">
      <c r="A70" t="s">
        <v>106</v>
      </c>
      <c r="B70" s="38">
        <v>813</v>
      </c>
      <c r="C70" s="17">
        <v>5690</v>
      </c>
      <c r="D70" s="17">
        <v>5690</v>
      </c>
      <c r="E70" s="1">
        <f t="shared" si="2"/>
        <v>0</v>
      </c>
      <c r="F70" s="11">
        <f t="shared" si="3"/>
        <v>0</v>
      </c>
      <c r="G70">
        <v>6</v>
      </c>
      <c r="H70" s="11"/>
      <c r="I70" s="41"/>
    </row>
    <row r="71" spans="1:9" ht="15" x14ac:dyDescent="0.25">
      <c r="A71" t="s">
        <v>59</v>
      </c>
      <c r="B71" s="38">
        <v>814</v>
      </c>
      <c r="C71" s="17">
        <v>95</v>
      </c>
      <c r="D71" s="17">
        <v>95</v>
      </c>
      <c r="E71" s="1">
        <f t="shared" si="2"/>
        <v>0</v>
      </c>
      <c r="F71" s="11">
        <f t="shared" si="3"/>
        <v>0</v>
      </c>
      <c r="G71">
        <v>6</v>
      </c>
      <c r="H71" s="11"/>
      <c r="I71" s="41"/>
    </row>
    <row r="72" spans="1:9" ht="15" x14ac:dyDescent="0.25">
      <c r="A72" t="s">
        <v>107</v>
      </c>
      <c r="B72" s="38">
        <v>910</v>
      </c>
      <c r="C72" s="17">
        <v>700</v>
      </c>
      <c r="D72" s="17">
        <v>700</v>
      </c>
      <c r="E72" s="1">
        <f t="shared" si="2"/>
        <v>0</v>
      </c>
      <c r="F72" s="11">
        <f t="shared" si="3"/>
        <v>0</v>
      </c>
      <c r="G72">
        <v>6</v>
      </c>
      <c r="H72" s="11"/>
      <c r="I72" s="41"/>
    </row>
    <row r="73" spans="1:9" ht="15" x14ac:dyDescent="0.25">
      <c r="A73" t="s">
        <v>72</v>
      </c>
      <c r="B73" s="38">
        <v>315</v>
      </c>
      <c r="C73" s="39">
        <v>230</v>
      </c>
      <c r="D73" s="39">
        <v>225</v>
      </c>
      <c r="E73" s="1">
        <f t="shared" ref="E73:E97" si="4">D73-C73</f>
        <v>-5</v>
      </c>
      <c r="F73" s="11">
        <f t="shared" ref="F73:F97" si="5">IF(E73=0,0,E73/C73)</f>
        <v>-2.1739130434782608E-2</v>
      </c>
      <c r="G73">
        <v>3</v>
      </c>
      <c r="H73" s="11"/>
      <c r="I73" s="41"/>
    </row>
    <row r="74" spans="1:9" ht="15" x14ac:dyDescent="0.25">
      <c r="A74" t="s">
        <v>92</v>
      </c>
      <c r="B74" s="38">
        <v>456</v>
      </c>
      <c r="C74" s="17">
        <v>1525</v>
      </c>
      <c r="D74" s="17">
        <v>1520</v>
      </c>
      <c r="E74" s="1">
        <f t="shared" si="4"/>
        <v>-5</v>
      </c>
      <c r="F74" s="11">
        <f t="shared" si="5"/>
        <v>-3.2786885245901639E-3</v>
      </c>
      <c r="G74">
        <v>3</v>
      </c>
      <c r="H74" s="11"/>
      <c r="I74" s="41"/>
    </row>
    <row r="75" spans="1:9" ht="15" x14ac:dyDescent="0.25">
      <c r="A75" t="s">
        <v>95</v>
      </c>
      <c r="B75" s="38">
        <v>459</v>
      </c>
      <c r="C75" s="17">
        <v>2105</v>
      </c>
      <c r="D75" s="17">
        <v>2090</v>
      </c>
      <c r="E75" s="1">
        <f t="shared" si="4"/>
        <v>-15</v>
      </c>
      <c r="F75" s="11">
        <f t="shared" si="5"/>
        <v>-7.1258907363420431E-3</v>
      </c>
      <c r="G75">
        <v>3</v>
      </c>
      <c r="H75" s="11"/>
      <c r="I75" s="41"/>
    </row>
    <row r="76" spans="1:9" ht="15" x14ac:dyDescent="0.25">
      <c r="A76" t="s">
        <v>31</v>
      </c>
      <c r="B76" s="38">
        <v>484</v>
      </c>
      <c r="C76" s="17">
        <v>3360</v>
      </c>
      <c r="D76" s="17">
        <v>3350</v>
      </c>
      <c r="E76" s="1">
        <f t="shared" si="4"/>
        <v>-10</v>
      </c>
      <c r="F76" s="11">
        <f t="shared" si="5"/>
        <v>-2.976190476190476E-3</v>
      </c>
      <c r="G76">
        <v>3</v>
      </c>
      <c r="H76" s="11"/>
      <c r="I76" s="41"/>
    </row>
    <row r="77" spans="1:9" ht="15" x14ac:dyDescent="0.25">
      <c r="A77" t="s">
        <v>35</v>
      </c>
      <c r="B77" s="38">
        <v>491</v>
      </c>
      <c r="C77" s="17">
        <v>1080</v>
      </c>
      <c r="D77" s="17">
        <v>1070</v>
      </c>
      <c r="E77" s="1">
        <f t="shared" si="4"/>
        <v>-10</v>
      </c>
      <c r="F77" s="11">
        <f t="shared" si="5"/>
        <v>-9.2592592592592587E-3</v>
      </c>
      <c r="G77">
        <v>3</v>
      </c>
      <c r="H77" s="11"/>
      <c r="I77" s="41"/>
    </row>
    <row r="78" spans="1:9" ht="15" x14ac:dyDescent="0.25">
      <c r="A78" t="s">
        <v>97</v>
      </c>
      <c r="B78" s="38">
        <v>512</v>
      </c>
      <c r="C78" s="17">
        <v>265</v>
      </c>
      <c r="D78" s="17">
        <v>260</v>
      </c>
      <c r="E78" s="1">
        <f t="shared" si="4"/>
        <v>-5</v>
      </c>
      <c r="F78" s="11">
        <f t="shared" si="5"/>
        <v>-1.8867924528301886E-2</v>
      </c>
      <c r="G78">
        <v>3</v>
      </c>
      <c r="H78" s="11"/>
      <c r="I78" s="41"/>
    </row>
    <row r="79" spans="1:9" ht="15" x14ac:dyDescent="0.25">
      <c r="A79" t="s">
        <v>38</v>
      </c>
      <c r="B79" s="38">
        <v>513</v>
      </c>
      <c r="C79" s="17">
        <v>1090</v>
      </c>
      <c r="D79" s="17">
        <v>1080</v>
      </c>
      <c r="E79" s="1">
        <f t="shared" si="4"/>
        <v>-10</v>
      </c>
      <c r="F79" s="11">
        <f t="shared" si="5"/>
        <v>-9.1743119266055051E-3</v>
      </c>
      <c r="G79">
        <v>3</v>
      </c>
      <c r="H79" s="11"/>
      <c r="I79" s="40"/>
    </row>
    <row r="80" spans="1:9" ht="15" x14ac:dyDescent="0.25">
      <c r="A80" t="s">
        <v>39</v>
      </c>
      <c r="B80" s="38">
        <v>517</v>
      </c>
      <c r="C80" s="17">
        <v>530</v>
      </c>
      <c r="D80" s="17">
        <v>525</v>
      </c>
      <c r="E80" s="1">
        <f t="shared" si="4"/>
        <v>-5</v>
      </c>
      <c r="F80" s="11">
        <f t="shared" si="5"/>
        <v>-9.433962264150943E-3</v>
      </c>
      <c r="G80">
        <v>3</v>
      </c>
      <c r="H80" s="11"/>
      <c r="I80" s="41"/>
    </row>
    <row r="81" spans="1:9" ht="15" x14ac:dyDescent="0.25">
      <c r="A81" t="s">
        <v>43</v>
      </c>
      <c r="B81" s="38">
        <v>531</v>
      </c>
      <c r="C81" s="17">
        <v>1125</v>
      </c>
      <c r="D81" s="17">
        <v>1115</v>
      </c>
      <c r="E81" s="1">
        <f t="shared" si="4"/>
        <v>-10</v>
      </c>
      <c r="F81" s="11">
        <f t="shared" si="5"/>
        <v>-8.8888888888888889E-3</v>
      </c>
      <c r="G81">
        <v>3</v>
      </c>
      <c r="H81" s="11"/>
      <c r="I81" s="41"/>
    </row>
    <row r="82" spans="1:9" ht="15" x14ac:dyDescent="0.25">
      <c r="A82" t="s">
        <v>47</v>
      </c>
      <c r="B82" s="38">
        <v>561</v>
      </c>
      <c r="C82" s="39">
        <v>7000</v>
      </c>
      <c r="D82" s="39">
        <v>6980</v>
      </c>
      <c r="E82" s="1">
        <f t="shared" si="4"/>
        <v>-20</v>
      </c>
      <c r="F82" s="11">
        <f t="shared" si="5"/>
        <v>-2.8571428571428571E-3</v>
      </c>
      <c r="G82">
        <v>3</v>
      </c>
      <c r="H82" s="11"/>
      <c r="I82" s="41"/>
    </row>
    <row r="83" spans="1:9" ht="15" x14ac:dyDescent="0.25">
      <c r="A83" t="s">
        <v>10</v>
      </c>
      <c r="B83" s="38">
        <v>238</v>
      </c>
      <c r="C83" s="17">
        <v>6695</v>
      </c>
      <c r="D83" s="17">
        <v>6600</v>
      </c>
      <c r="E83" s="1">
        <f t="shared" si="4"/>
        <v>-95</v>
      </c>
      <c r="F83" s="11">
        <f t="shared" si="5"/>
        <v>-1.4189693801344288E-2</v>
      </c>
      <c r="G83">
        <v>2</v>
      </c>
      <c r="H83" s="11"/>
      <c r="I83" s="41"/>
    </row>
    <row r="84" spans="1:9" ht="15" x14ac:dyDescent="0.25">
      <c r="A84" t="s">
        <v>16</v>
      </c>
      <c r="B84" s="38">
        <v>322</v>
      </c>
      <c r="C84" s="17">
        <v>295</v>
      </c>
      <c r="D84" s="17">
        <v>285</v>
      </c>
      <c r="E84" s="1">
        <f t="shared" si="4"/>
        <v>-10</v>
      </c>
      <c r="F84" s="11">
        <f t="shared" si="5"/>
        <v>-3.3898305084745763E-2</v>
      </c>
      <c r="G84">
        <v>2</v>
      </c>
      <c r="H84" s="11"/>
      <c r="I84" s="40"/>
    </row>
    <row r="85" spans="1:9" ht="15" x14ac:dyDescent="0.25">
      <c r="A85" t="s">
        <v>23</v>
      </c>
      <c r="B85" s="38">
        <v>336</v>
      </c>
      <c r="C85" s="39">
        <v>4445</v>
      </c>
      <c r="D85" s="39">
        <v>4400</v>
      </c>
      <c r="E85" s="1">
        <f t="shared" si="4"/>
        <v>-45</v>
      </c>
      <c r="F85" s="11">
        <f t="shared" si="5"/>
        <v>-1.0123734533183352E-2</v>
      </c>
      <c r="G85">
        <v>2</v>
      </c>
      <c r="H85" s="11"/>
      <c r="I85" s="41"/>
    </row>
    <row r="86" spans="1:9" ht="15" x14ac:dyDescent="0.25">
      <c r="A86" t="s">
        <v>86</v>
      </c>
      <c r="B86" s="38">
        <v>337</v>
      </c>
      <c r="C86" s="17">
        <v>1835</v>
      </c>
      <c r="D86" s="17">
        <v>1805</v>
      </c>
      <c r="E86" s="1">
        <f t="shared" si="4"/>
        <v>-30</v>
      </c>
      <c r="F86" s="11">
        <f t="shared" si="5"/>
        <v>-1.6348773841961851E-2</v>
      </c>
      <c r="G86">
        <v>2</v>
      </c>
      <c r="H86" s="11"/>
      <c r="I86" s="40"/>
    </row>
    <row r="87" spans="1:9" ht="15" x14ac:dyDescent="0.25">
      <c r="A87" t="s">
        <v>26</v>
      </c>
      <c r="B87" s="38">
        <v>424</v>
      </c>
      <c r="C87" s="17">
        <v>5190</v>
      </c>
      <c r="D87" s="17">
        <v>5135</v>
      </c>
      <c r="E87" s="1">
        <f t="shared" si="4"/>
        <v>-55</v>
      </c>
      <c r="F87" s="11">
        <f t="shared" si="5"/>
        <v>-1.0597302504816955E-2</v>
      </c>
      <c r="G87">
        <v>2</v>
      </c>
      <c r="H87" s="11"/>
      <c r="I87" s="41"/>
    </row>
    <row r="88" spans="1:9" ht="15" x14ac:dyDescent="0.25">
      <c r="A88" t="s">
        <v>87</v>
      </c>
      <c r="B88" s="38">
        <v>425</v>
      </c>
      <c r="C88" s="17">
        <v>215</v>
      </c>
      <c r="D88" s="17">
        <v>210</v>
      </c>
      <c r="E88" s="1">
        <f t="shared" si="4"/>
        <v>-5</v>
      </c>
      <c r="F88" s="11">
        <f t="shared" si="5"/>
        <v>-2.3255813953488372E-2</v>
      </c>
      <c r="G88">
        <v>2</v>
      </c>
      <c r="H88" s="11"/>
      <c r="I88" s="41"/>
    </row>
    <row r="89" spans="1:9" ht="14.25" customHeight="1" x14ac:dyDescent="0.25">
      <c r="A89" t="s">
        <v>89</v>
      </c>
      <c r="B89" s="38">
        <v>445</v>
      </c>
      <c r="C89" s="17">
        <v>5725</v>
      </c>
      <c r="D89" s="17">
        <v>5685</v>
      </c>
      <c r="E89" s="1">
        <f t="shared" si="4"/>
        <v>-40</v>
      </c>
      <c r="F89" s="11">
        <f t="shared" si="5"/>
        <v>-6.9868995633187774E-3</v>
      </c>
      <c r="G89">
        <v>2</v>
      </c>
      <c r="H89" s="11"/>
      <c r="I89" s="41"/>
    </row>
    <row r="90" spans="1:9" ht="15" x14ac:dyDescent="0.25">
      <c r="A90" t="s">
        <v>94</v>
      </c>
      <c r="B90" s="38">
        <v>458</v>
      </c>
      <c r="C90" s="17">
        <v>905</v>
      </c>
      <c r="D90" s="17">
        <v>885</v>
      </c>
      <c r="E90" s="1">
        <f t="shared" si="4"/>
        <v>-20</v>
      </c>
      <c r="F90" s="11">
        <f t="shared" si="5"/>
        <v>-2.2099447513812154E-2</v>
      </c>
      <c r="G90">
        <v>2</v>
      </c>
      <c r="H90" s="11"/>
      <c r="I90" s="40"/>
    </row>
    <row r="91" spans="1:9" ht="15" x14ac:dyDescent="0.25">
      <c r="A91" t="s">
        <v>99</v>
      </c>
      <c r="B91" s="38">
        <v>518</v>
      </c>
      <c r="C91" s="17">
        <v>75</v>
      </c>
      <c r="D91" s="17">
        <v>70</v>
      </c>
      <c r="E91" s="1">
        <f t="shared" si="4"/>
        <v>-5</v>
      </c>
      <c r="F91" s="11">
        <f t="shared" si="5"/>
        <v>-6.6666666666666666E-2</v>
      </c>
      <c r="G91">
        <v>2</v>
      </c>
      <c r="H91" s="11"/>
      <c r="I91" s="41"/>
    </row>
    <row r="92" spans="1:9" ht="15" x14ac:dyDescent="0.25">
      <c r="A92" t="s">
        <v>44</v>
      </c>
      <c r="B92" s="38">
        <v>532</v>
      </c>
      <c r="C92" s="17">
        <v>530</v>
      </c>
      <c r="D92" s="17">
        <v>510</v>
      </c>
      <c r="E92" s="1">
        <f t="shared" si="4"/>
        <v>-20</v>
      </c>
      <c r="F92" s="11">
        <f t="shared" si="5"/>
        <v>-3.7735849056603772E-2</v>
      </c>
      <c r="G92">
        <v>2</v>
      </c>
      <c r="H92" s="11"/>
      <c r="I92" s="41"/>
    </row>
    <row r="93" spans="1:9" ht="15" x14ac:dyDescent="0.25">
      <c r="A93" t="s">
        <v>60</v>
      </c>
      <c r="B93" s="38">
        <v>920</v>
      </c>
      <c r="C93" s="17">
        <v>1425</v>
      </c>
      <c r="D93" s="17">
        <v>1405</v>
      </c>
      <c r="E93" s="1">
        <f t="shared" si="4"/>
        <v>-20</v>
      </c>
      <c r="F93" s="11">
        <f t="shared" si="5"/>
        <v>-1.4035087719298246E-2</v>
      </c>
      <c r="G93">
        <v>2</v>
      </c>
      <c r="H93" s="11"/>
      <c r="I93" s="41"/>
    </row>
    <row r="94" spans="1:9" ht="15" x14ac:dyDescent="0.25">
      <c r="A94" t="s">
        <v>17</v>
      </c>
      <c r="B94" s="38">
        <v>323</v>
      </c>
      <c r="C94" s="39">
        <v>960</v>
      </c>
      <c r="D94" s="39">
        <v>935</v>
      </c>
      <c r="E94" s="1">
        <f t="shared" si="4"/>
        <v>-25</v>
      </c>
      <c r="F94" s="11">
        <f t="shared" si="5"/>
        <v>-2.6041666666666668E-2</v>
      </c>
      <c r="G94">
        <v>1</v>
      </c>
      <c r="H94" s="11"/>
      <c r="I94" s="41"/>
    </row>
    <row r="95" spans="1:9" ht="15" x14ac:dyDescent="0.25">
      <c r="A95" t="s">
        <v>24</v>
      </c>
      <c r="B95" s="38">
        <v>339</v>
      </c>
      <c r="C95" s="17">
        <v>680</v>
      </c>
      <c r="D95" s="17">
        <v>595</v>
      </c>
      <c r="E95" s="1">
        <f t="shared" si="4"/>
        <v>-85</v>
      </c>
      <c r="F95" s="11">
        <f t="shared" si="5"/>
        <v>-0.125</v>
      </c>
      <c r="G95">
        <v>1</v>
      </c>
      <c r="H95" s="11"/>
      <c r="I95" s="41"/>
    </row>
    <row r="96" spans="1:9" ht="15" x14ac:dyDescent="0.25">
      <c r="A96" t="s">
        <v>90</v>
      </c>
      <c r="B96" s="38">
        <v>449</v>
      </c>
      <c r="C96" s="17">
        <v>1310</v>
      </c>
      <c r="D96" s="17">
        <v>1270</v>
      </c>
      <c r="E96" s="1">
        <f t="shared" si="4"/>
        <v>-40</v>
      </c>
      <c r="F96" s="11">
        <f t="shared" si="5"/>
        <v>-3.0534351145038167E-2</v>
      </c>
      <c r="G96">
        <v>1</v>
      </c>
      <c r="H96" s="11"/>
      <c r="I96" s="41"/>
    </row>
    <row r="97" spans="1:9" ht="15" x14ac:dyDescent="0.25">
      <c r="A97" t="s">
        <v>40</v>
      </c>
      <c r="B97" s="38">
        <v>522</v>
      </c>
      <c r="C97" s="17">
        <v>5175</v>
      </c>
      <c r="D97" s="17">
        <v>4955</v>
      </c>
      <c r="E97" s="1">
        <f t="shared" si="4"/>
        <v>-220</v>
      </c>
      <c r="F97" s="11">
        <f t="shared" si="5"/>
        <v>-4.2512077294685993E-2</v>
      </c>
      <c r="G97">
        <v>1</v>
      </c>
      <c r="H97" s="11"/>
      <c r="I97" s="41"/>
    </row>
    <row r="98" spans="1:9" ht="15" x14ac:dyDescent="0.25">
      <c r="H98" s="42"/>
      <c r="I98" s="41"/>
    </row>
    <row r="99" spans="1:9" ht="15" x14ac:dyDescent="0.25">
      <c r="H99" s="42"/>
      <c r="I99" s="41"/>
    </row>
    <row r="102" spans="1:9" x14ac:dyDescent="0.2">
      <c r="A102" t="s">
        <v>67</v>
      </c>
      <c r="B102" s="9"/>
      <c r="C102" s="1"/>
      <c r="D102" s="1"/>
      <c r="H102" s="43"/>
      <c r="I102" s="43"/>
    </row>
    <row r="103" spans="1:9" x14ac:dyDescent="0.2">
      <c r="A103" t="s">
        <v>108</v>
      </c>
      <c r="B103" s="9"/>
      <c r="C103" s="1"/>
      <c r="D103" s="1"/>
    </row>
    <row r="104" spans="1:9" x14ac:dyDescent="0.2">
      <c r="A104" s="2" t="s">
        <v>112</v>
      </c>
      <c r="B104" s="10"/>
    </row>
  </sheetData>
  <sortState xmlns:xlrd2="http://schemas.microsoft.com/office/spreadsheetml/2017/richdata2" ref="A9:G97">
    <sortCondition descending="1" ref="G9:G97"/>
  </sortState>
  <mergeCells count="1">
    <mergeCell ref="A1:G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BB6BD-DED0-4A58-A373-A7F12687DC4B}">
  <dimension ref="B1:D11"/>
  <sheetViews>
    <sheetView workbookViewId="0">
      <selection activeCell="K14" sqref="K14"/>
    </sheetView>
  </sheetViews>
  <sheetFormatPr defaultRowHeight="12.75" x14ac:dyDescent="0.2"/>
  <cols>
    <col min="1" max="1" width="9.140625" style="19"/>
    <col min="2" max="2" width="118" style="19" customWidth="1"/>
    <col min="3" max="16384" width="9.140625" style="19"/>
  </cols>
  <sheetData>
    <row r="1" spans="2:4" ht="13.5" thickBot="1" x14ac:dyDescent="0.25"/>
    <row r="2" spans="2:4" ht="15" x14ac:dyDescent="0.2">
      <c r="B2" s="20" t="s">
        <v>73</v>
      </c>
    </row>
    <row r="3" spans="2:4" x14ac:dyDescent="0.2">
      <c r="B3" s="21"/>
    </row>
    <row r="4" spans="2:4" ht="76.5" x14ac:dyDescent="0.2">
      <c r="B4" s="22" t="s">
        <v>74</v>
      </c>
    </row>
    <row r="5" spans="2:4" x14ac:dyDescent="0.2">
      <c r="B5" s="21"/>
    </row>
    <row r="6" spans="2:4" ht="14.25" x14ac:dyDescent="0.2">
      <c r="B6" s="23" t="s">
        <v>75</v>
      </c>
      <c r="C6" s="24"/>
      <c r="D6" s="24"/>
    </row>
    <row r="7" spans="2:4" ht="15" x14ac:dyDescent="0.25">
      <c r="B7" s="25" t="s">
        <v>76</v>
      </c>
      <c r="C7" s="24"/>
      <c r="D7" s="24"/>
    </row>
    <row r="8" spans="2:4" ht="15" x14ac:dyDescent="0.25">
      <c r="B8" s="26" t="s">
        <v>77</v>
      </c>
      <c r="C8" s="24"/>
      <c r="D8" s="24"/>
    </row>
    <row r="9" spans="2:4" ht="15" x14ac:dyDescent="0.25">
      <c r="B9" s="27" t="s">
        <v>78</v>
      </c>
      <c r="C9" s="24"/>
      <c r="D9" s="24"/>
    </row>
    <row r="10" spans="2:4" x14ac:dyDescent="0.2">
      <c r="B10" s="21"/>
    </row>
    <row r="11" spans="2:4" ht="39" thickBot="1" x14ac:dyDescent="0.25">
      <c r="B11" s="28" t="s">
        <v>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Rounded</vt:lpstr>
      <vt:lpstr>Growth</vt:lpstr>
      <vt:lpstr>Percent</vt:lpstr>
      <vt:lpstr>Projections with Deciles Ranks</vt:lpstr>
      <vt:lpstr>Decile Rankings Notes</vt:lpstr>
    </vt:vector>
  </TitlesOfParts>
  <Company>Iowa Workforce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LMI Bureau</dc:creator>
  <cp:lastModifiedBy>Deit, Chap</cp:lastModifiedBy>
  <cp:lastPrinted>2018-02-27T19:52:37Z</cp:lastPrinted>
  <dcterms:created xsi:type="dcterms:W3CDTF">1999-02-23T14:39:35Z</dcterms:created>
  <dcterms:modified xsi:type="dcterms:W3CDTF">2024-05-09T14:37:56Z</dcterms:modified>
</cp:coreProperties>
</file>